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9320" windowHeight="9030"/>
  </bookViews>
  <sheets>
    <sheet name="23.12.2016" sheetId="1" r:id="rId1"/>
  </sheets>
  <definedNames>
    <definedName name="_xlnm.Print_Titles" localSheetId="0">'23.12.2016'!$3:$3</definedName>
  </definedNames>
  <calcPr calcId="125725" fullCalcOnLoad="1"/>
</workbook>
</file>

<file path=xl/calcChain.xml><?xml version="1.0" encoding="utf-8"?>
<calcChain xmlns="http://schemas.openxmlformats.org/spreadsheetml/2006/main">
  <c r="C70" i="1"/>
  <c r="C82"/>
  <c r="C62"/>
  <c r="C97"/>
  <c r="C71"/>
</calcChain>
</file>

<file path=xl/sharedStrings.xml><?xml version="1.0" encoding="utf-8"?>
<sst xmlns="http://schemas.openxmlformats.org/spreadsheetml/2006/main" count="184" uniqueCount="139">
  <si>
    <t>ЗАГАЛЬНИЙ ФОНД</t>
  </si>
  <si>
    <t>Назва установи</t>
  </si>
  <si>
    <t>КФК</t>
  </si>
  <si>
    <t>Пропонується виділити</t>
  </si>
  <si>
    <t>Примітка</t>
  </si>
  <si>
    <t>Всього</t>
  </si>
  <si>
    <t>ПЕРЕМІЩЕННЯ БЮДЖЕТНИХ ПРИЗНАЧЕНЬ (СПЕЦІАЛЬНИЙ ФОНД)</t>
  </si>
  <si>
    <t>070101</t>
  </si>
  <si>
    <t>070201</t>
  </si>
  <si>
    <t>Управління освіти ВКМР</t>
  </si>
  <si>
    <t>Управління культури ВКМР</t>
  </si>
  <si>
    <t>Виконавчий комітет міської ради</t>
  </si>
  <si>
    <t>Управління соціального захисту населення</t>
  </si>
  <si>
    <t>Виконавчий комітет НМР</t>
  </si>
  <si>
    <t>Фінансове управління</t>
  </si>
  <si>
    <t>090201</t>
  </si>
  <si>
    <t>090204</t>
  </si>
  <si>
    <t>090207</t>
  </si>
  <si>
    <t>090215</t>
  </si>
  <si>
    <t>070401</t>
  </si>
  <si>
    <t>080201</t>
  </si>
  <si>
    <t>010116</t>
  </si>
  <si>
    <t>170703</t>
  </si>
  <si>
    <t>170103</t>
  </si>
  <si>
    <t>100203</t>
  </si>
  <si>
    <t>110204 ПК</t>
  </si>
  <si>
    <t>придбання ноутбука -12299,00 грн, двері купе -8600,00 грн</t>
  </si>
  <si>
    <t>110502</t>
  </si>
  <si>
    <t>090412</t>
  </si>
  <si>
    <t>матеріальна допомога мешканцям міста</t>
  </si>
  <si>
    <t>070805</t>
  </si>
  <si>
    <t>ПЕРЕМІЩЕННЯ БЮДЖЕТНИХ ПРИЗНАЧЕНЬ (ЗАГАЛЬНИЙ ФОНД)</t>
  </si>
  <si>
    <t>Територіальний центр</t>
  </si>
  <si>
    <t>091204</t>
  </si>
  <si>
    <t>Матеріальна допомога мешканцям міста "Програма "Турбота"" КЕКВ 2730</t>
  </si>
  <si>
    <t>Матеріальна допомога учасникам АТО "Програма підтримки учасників АТО" КЕКВ 2730</t>
  </si>
  <si>
    <t>СПЕЦІАЛЬНИЙ ФОНД</t>
  </si>
  <si>
    <t>Придбання системних блоків - 2 шт.</t>
  </si>
  <si>
    <t>Зменшення інших статей для збільшення коштів на виплату стимулюючих виплат (інші статті -48298,73 грн. заробітна плата +48298,73)</t>
  </si>
  <si>
    <t>070802</t>
  </si>
  <si>
    <t>070804</t>
  </si>
  <si>
    <t>110201</t>
  </si>
  <si>
    <t>110202</t>
  </si>
  <si>
    <t>110205</t>
  </si>
  <si>
    <t>110204</t>
  </si>
  <si>
    <t>110204БК</t>
  </si>
  <si>
    <t>110205 ХШ</t>
  </si>
  <si>
    <t>ПКД і експертиза на кап.ремонт (заміна вікон і дверей) ДНЗ №4</t>
  </si>
  <si>
    <t>Посуд ДНЗ №4</t>
  </si>
  <si>
    <t>Оплата електроенергії ЗОШ</t>
  </si>
  <si>
    <t>ДНЗ: енергозберігаючі лампи, світильники та комплектуючі до світильників</t>
  </si>
  <si>
    <t>ЗОШ: енергозберігаючі лампи, світильники та комплектуючі до світильників</t>
  </si>
  <si>
    <t>ПНЗ: енергозберігаючі лампи, світильники та комплектуючі до світильників</t>
  </si>
  <si>
    <t>Палац культури: придбання сценічних костюмів народному вокльному ансамблю "Зорепад"</t>
  </si>
  <si>
    <t>Виконавчий комітет МР: придбання світильників та світлодіодних ламп КЕКВ 2210</t>
  </si>
  <si>
    <t>Виконавчий комітет МР: послуги на монтаж телекомунікаційних мереж адмінбудівлі виконкому КЕКВ 2240</t>
  </si>
  <si>
    <t>Програма "Турбота" оплата теплопостачання  пільговій категорії населення за період від  05.10 по 15.10.2016 (відшкодування від 15.10.2016 року здійснюється за рахунок коштів державного бюджету)</t>
  </si>
  <si>
    <t>Придбання наборів стільців для проведення нарад та засідань виконавчого комітету</t>
  </si>
  <si>
    <t>Всього ЗФ</t>
  </si>
  <si>
    <t>Всього СФ</t>
  </si>
  <si>
    <t xml:space="preserve">Разом </t>
  </si>
  <si>
    <t>090202</t>
  </si>
  <si>
    <t>090302</t>
  </si>
  <si>
    <t>090303</t>
  </si>
  <si>
    <t>090304</t>
  </si>
  <si>
    <t>090305</t>
  </si>
  <si>
    <t>090306</t>
  </si>
  <si>
    <t>090307</t>
  </si>
  <si>
    <t>090401</t>
  </si>
  <si>
    <t>090406</t>
  </si>
  <si>
    <t>090413</t>
  </si>
  <si>
    <t>091300</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</si>
  <si>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</si>
  <si>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</si>
  <si>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</si>
  <si>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</si>
  <si>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тих, над якими встановлено опіку чи піклування, на житлово-комунальні послуги</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</si>
  <si>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</si>
  <si>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</si>
  <si>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</si>
  <si>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</si>
  <si>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</si>
  <si>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</si>
  <si>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Державна соціальна допомога малозабезпеченим сім`ям</t>
  </si>
  <si>
    <t>Субсидії населенню для відшкодування витрат на придбання твердого та рідкого пічного побутового палива і скрапленого газу</t>
  </si>
  <si>
    <t>Допомога на догляд за інвалідом I чи II групи внаслідок психічного розладу</t>
  </si>
  <si>
    <t>Державна соціальна допомога інвалідам з дитинства та дітям-інвалідам</t>
  </si>
  <si>
    <t>Збільшення обсягу медичної субвенції відповідно до розпорядження ОДА від 12.12.2016 № 588/2016-р</t>
  </si>
  <si>
    <t>Управління соціального захисту ВКМР</t>
  </si>
  <si>
    <t xml:space="preserve">МІЖБЮДЖЕТНІ ТРАНСФЕРТИ </t>
  </si>
  <si>
    <t>заробітна плата та нарахування на заробітну плату (стимулюючі виплати)</t>
  </si>
  <si>
    <t>Придбання БФП Canon</t>
  </si>
  <si>
    <t>перерозподіл</t>
  </si>
  <si>
    <t>ДНЗ: стимулюючі виплати 532 працівникам за підсумками року (по 300 грн.).</t>
  </si>
  <si>
    <t>ПОЯСНЮВАЛЬНА ЗАПИСКА до проекту рішення міської ради "Про внесення змін до бюджету міста на 2016 рік" (23.12.2016)</t>
  </si>
  <si>
    <t>№ висновоку бюджетної комісії від 16.12.2016</t>
  </si>
  <si>
    <t>Зош: Стимулюючі виплати 462 працівникам за підсумками року (по 300 грн.)</t>
  </si>
  <si>
    <t>ПНЗ: Стимулюючі виплати 54 працівникам за підсумками року (по 300 грн.)</t>
  </si>
  <si>
    <t>Методичний кабінет: Стимулюючі виплати 15 працівникам за підсумками року (по 300 грн.)</t>
  </si>
  <si>
    <t>ЦБ: Стимулюючі виплати 8 працівникам за підсумками року (по 300 грн.)</t>
  </si>
  <si>
    <t>ГЦГО: Стимулюючі виплати 17 працівникам за підсумками року (по 300 грн.)</t>
  </si>
  <si>
    <t>ЦБС: Стимулюючі виплати 22 працівникам за підсумками року (по 300 грн.).</t>
  </si>
  <si>
    <t>Музей: Стимулюючі виплати 23 працівникам за підсумками року (по 300 грн.).</t>
  </si>
  <si>
    <t>ПК: Стимулюючі виплати 58 працівникам за підсумками року (по 300 грн.).</t>
  </si>
  <si>
    <t>ПНЗ: Стимулюючі виплати 67 працівникам за підсумками року (по 300 грн.).</t>
  </si>
  <si>
    <t>УК: Стимулюючі виплати 42 працівникам за підсумками року (по 300 грн.).</t>
  </si>
  <si>
    <t>ВКМР: Придбання лазарного чорно-білого БФП КЕКВ 2210</t>
  </si>
  <si>
    <t>ВКМР: Канцтовари, меблі та інші КЕКВ 2210</t>
  </si>
  <si>
    <t>Програма "Турбота" матеріальна допомога мешканцям міста</t>
  </si>
  <si>
    <t>СМСЧ м.Нетішин: Матеріальна допомога на оздоровлення іншому персоналу в розмірі 100% від посадового окладу з нарахуваннями - 570885,25 грн.</t>
  </si>
  <si>
    <t>СМСЧ м.Нетішин:стимулюючі виплати 626 працівникам за підсумками року (по 300 грн.)</t>
  </si>
  <si>
    <t>СМСЧ м.Нетішин: Придбання сантехнічних матеріалів для проведення ремонту санвузлів в дитячому соматичному вілліленні</t>
  </si>
  <si>
    <t xml:space="preserve">СМСЧ м.Нетішин: Пільгові рецепти для хворих </t>
  </si>
  <si>
    <t>КП НМР "Благоустрій": Паливо-мастильні матеріали КЕКВ 2610. Програма благоустрою.</t>
  </si>
  <si>
    <t>КП НМР "Благоустрій":Паливо-мастильні матеріали КЕКВ 2610. Програма пасажирських перевезень.</t>
  </si>
  <si>
    <t xml:space="preserve">КП НМР "Благоустрій": З/п 3 водіям з нарахуваннями </t>
  </si>
  <si>
    <t>КП НМР "Благоустрій": З/п 4 трактористам та головному механіку з нарахуваннями Програма благоустрою</t>
  </si>
  <si>
    <t>ГЦГО: ПКД і експертиза на кап.ремонт обліку тепла ГЦГО</t>
  </si>
  <si>
    <t>ЗОШ: Підручники учням 4-х та 7-х класів (залишок невикористаних коштів) ЗОШ</t>
  </si>
  <si>
    <t xml:space="preserve">СМСЧ міста Нетішин: придбання носоротова маска для неінвазивної вентиляції в реанімаційне відділення 2шт. </t>
  </si>
  <si>
    <t>СМСЧ міста Нетішин: придбання аквадистилятор ДЕ-25 - 9410грн., принтер формату А-3 - 144грн., Крісло донорське КД-1 - 8846грн. КЕКВ 3110</t>
  </si>
  <si>
    <t>КП НМР "Благоустрій": Кап.ремонт дороги по вул.Набережна КЕКВ 3210</t>
  </si>
  <si>
    <t xml:space="preserve">КП НМР "Благоустрій": Виготовлення ПКД на улаштування місць стоянок № 1, 2, 3 транспортних засобів у районі дренажно-обвідного каналу поблизу Ж/б вул.Набережна №9, 9а, 15 </t>
  </si>
  <si>
    <t xml:space="preserve">КП НМР "Благоустрій": Виготовлення ПКД на улаштування місць стоянок № 4 транспортних засобів у районі дренажно-обвідного каналу поблизу Ж/б вул.Набережна № 3 </t>
  </si>
  <si>
    <t>КП НМР "Благоустрій": Виготовлення ПКД на улаштування місць стоянок №1, 2 транспортних засобів у районі дренажно-обвідного каналу поблизу Ж/б вул.Михайлова, 2, 6, 10.</t>
  </si>
  <si>
    <t>ГЦГО: Ролети, спец.одяг, офісні таюлички, сантехнічні та електротехнічні товари ГЦГО</t>
  </si>
  <si>
    <t>Музей: Зменшення комунальних послуг, та інших послуг для збільшення коштів на виплату стимулюючих виплат (інші статті -2711,40 грн. комунальні послуги -7714,75 грн заробітна плата +10426,15 грн)</t>
  </si>
  <si>
    <t>ЦБС: Зменшення  заробітна плата -3500,00 грн нарахування -1700,00грн)</t>
  </si>
  <si>
    <t>БК: Зменшення  заробітна плата -39500,00 грн нарахування -9560,00грн)</t>
  </si>
  <si>
    <t>УК: Збільшення  заробітна плата +48753,00 грн нарахування +5507,00грн)</t>
  </si>
  <si>
    <t>ХШ: Зменшення комунальних послуг -2838,46 грн. нарахування на  з п +2838,46 грн)</t>
  </si>
  <si>
    <t>Начальник  фінансового управління</t>
  </si>
  <si>
    <t>В.Ф.Кравчук</t>
  </si>
  <si>
    <t>090209</t>
  </si>
  <si>
    <t>090214</t>
  </si>
  <si>
    <t>Інші пільги громадянам, які постраждали внаслідок Чорнобильської катастрофи</t>
  </si>
  <si>
    <t>Пільги ВВ, ВВС, ЧК на послуги звязку</t>
  </si>
  <si>
    <t>СМСЧ м.Нетішин: Придбання медикаментів та хімреактивів, КЕКВ 2220</t>
  </si>
  <si>
    <t>СМСЧ м.Нетішин:Послуги з метрологічної атестації - 10080,00 грн., послуги з повірки засобів вимірювальної техніки - 20556,56 грн., послуги щодо одержання дозволу на виконання робіт з підвищеною небезпекою - 9639,80грн. КЕКВ 2240</t>
  </si>
</sst>
</file>

<file path=xl/styles.xml><?xml version="1.0" encoding="utf-8"?>
<styleSheet xmlns="http://schemas.openxmlformats.org/spreadsheetml/2006/main">
  <fonts count="9">
    <font>
      <sz val="10"/>
      <name val="Arial Cyr"/>
      <charset val="204"/>
    </font>
    <font>
      <sz val="8"/>
      <name val="Arial Cyr"/>
      <charset val="204"/>
    </font>
    <font>
      <b/>
      <sz val="12"/>
      <name val="Times New Roman"/>
      <family val="1"/>
      <charset val="204"/>
    </font>
    <font>
      <sz val="8"/>
      <name val="Times New Roman"/>
      <family val="1"/>
      <charset val="204"/>
    </font>
    <font>
      <b/>
      <sz val="9"/>
      <name val="Times New Roman"/>
      <family val="1"/>
      <charset val="204"/>
    </font>
    <font>
      <b/>
      <sz val="10"/>
      <name val="Times New Roman"/>
      <family val="1"/>
      <charset val="204"/>
    </font>
    <font>
      <sz val="9"/>
      <name val="Times New Roman"/>
      <family val="1"/>
      <charset val="204"/>
    </font>
    <font>
      <sz val="9"/>
      <name val="Arial Cyr"/>
      <charset val="204"/>
    </font>
    <font>
      <sz val="9"/>
      <color indexed="8"/>
      <name val="Times New Roman"/>
      <family val="1"/>
      <charset val="204"/>
    </font>
  </fonts>
  <fills count="5">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44"/>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96">
    <xf numFmtId="0" fontId="0" fillId="0" borderId="0" xfId="0"/>
    <xf numFmtId="0" fontId="3" fillId="0" borderId="0" xfId="0" applyFont="1" applyAlignment="1">
      <alignment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3" fillId="0" borderId="2" xfId="0" applyFont="1" applyBorder="1" applyAlignment="1">
      <alignment vertical="center" wrapText="1"/>
    </xf>
    <xf numFmtId="4" fontId="4" fillId="2" borderId="2" xfId="0" applyNumberFormat="1" applyFont="1" applyFill="1" applyBorder="1" applyAlignment="1">
      <alignment horizontal="right" vertical="center" wrapText="1"/>
    </xf>
    <xf numFmtId="49" fontId="3" fillId="0" borderId="0" xfId="0" applyNumberFormat="1" applyFont="1" applyAlignment="1">
      <alignment horizontal="center" vertical="center" wrapText="1"/>
    </xf>
    <xf numFmtId="4" fontId="3" fillId="0" borderId="0" xfId="0" applyNumberFormat="1" applyFont="1" applyAlignment="1">
      <alignment horizontal="right" vertical="center" wrapText="1"/>
    </xf>
    <xf numFmtId="0" fontId="3" fillId="0" borderId="0" xfId="0" applyFont="1" applyFill="1" applyBorder="1" applyAlignment="1">
      <alignment horizontal="center" vertical="center" wrapText="1"/>
    </xf>
    <xf numFmtId="4" fontId="4" fillId="2" borderId="3" xfId="0" applyNumberFormat="1" applyFont="1" applyFill="1" applyBorder="1" applyAlignment="1">
      <alignment vertical="center" wrapText="1"/>
    </xf>
    <xf numFmtId="4"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6" fillId="0" borderId="0" xfId="0" applyFont="1" applyAlignment="1">
      <alignment horizontal="center" vertical="center" wrapText="1"/>
    </xf>
    <xf numFmtId="49" fontId="6" fillId="0" borderId="4" xfId="0" applyNumberFormat="1" applyFont="1" applyBorder="1" applyAlignment="1">
      <alignment horizontal="center" vertical="center" wrapText="1"/>
    </xf>
    <xf numFmtId="0" fontId="6" fillId="0" borderId="2" xfId="0" applyFont="1" applyBorder="1" applyAlignment="1">
      <alignment horizontal="left" vertical="center" wrapText="1"/>
    </xf>
    <xf numFmtId="49" fontId="6" fillId="0" borderId="4" xfId="0" applyNumberFormat="1" applyFont="1" applyFill="1" applyBorder="1" applyAlignment="1">
      <alignment horizontal="center" vertical="center" wrapText="1"/>
    </xf>
    <xf numFmtId="0" fontId="6" fillId="0" borderId="5" xfId="0" applyFont="1" applyBorder="1" applyAlignment="1">
      <alignment horizontal="left" vertical="center" wrapText="1"/>
    </xf>
    <xf numFmtId="49" fontId="6" fillId="0" borderId="6" xfId="0" applyNumberFormat="1" applyFont="1" applyBorder="1" applyAlignment="1">
      <alignment horizontal="center" vertical="center" wrapText="1"/>
    </xf>
    <xf numFmtId="4" fontId="6" fillId="2" borderId="7" xfId="0" applyNumberFormat="1" applyFont="1" applyFill="1" applyBorder="1" applyAlignment="1">
      <alignment horizontal="right" vertical="center" wrapText="1"/>
    </xf>
    <xf numFmtId="0" fontId="6" fillId="0" borderId="5" xfId="0" applyNumberFormat="1" applyFont="1" applyBorder="1" applyAlignment="1">
      <alignment vertical="center" wrapText="1"/>
    </xf>
    <xf numFmtId="49" fontId="6" fillId="0" borderId="7"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7" xfId="0" applyFont="1" applyBorder="1" applyAlignment="1">
      <alignment vertical="center" wrapText="1"/>
    </xf>
    <xf numFmtId="0" fontId="6" fillId="0" borderId="2" xfId="0" applyFont="1" applyBorder="1" applyAlignment="1">
      <alignment vertical="center" wrapText="1"/>
    </xf>
    <xf numFmtId="0" fontId="6" fillId="0" borderId="7" xfId="0" applyFont="1" applyBorder="1" applyAlignment="1">
      <alignment horizontal="center"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4" fontId="4" fillId="0" borderId="0" xfId="0" applyNumberFormat="1" applyFont="1" applyBorder="1" applyAlignment="1">
      <alignment horizontal="left" vertical="center" wrapText="1"/>
    </xf>
    <xf numFmtId="0" fontId="6" fillId="0" borderId="2" xfId="0" applyNumberFormat="1" applyFont="1" applyBorder="1" applyAlignment="1">
      <alignment vertical="center" wrapText="1"/>
    </xf>
    <xf numFmtId="0" fontId="6" fillId="0" borderId="9" xfId="0" applyFont="1" applyBorder="1" applyAlignment="1">
      <alignment horizontal="center" vertical="center" wrapText="1"/>
    </xf>
    <xf numFmtId="4" fontId="8" fillId="2" borderId="2" xfId="0" applyNumberFormat="1" applyFont="1" applyFill="1" applyBorder="1" applyAlignment="1">
      <alignment vertical="center" wrapText="1"/>
    </xf>
    <xf numFmtId="4" fontId="6" fillId="0" borderId="7" xfId="0" applyNumberFormat="1" applyFont="1" applyFill="1" applyBorder="1" applyAlignment="1">
      <alignment horizontal="left" vertical="center" wrapText="1"/>
    </xf>
    <xf numFmtId="4" fontId="6" fillId="0" borderId="2" xfId="0" applyNumberFormat="1" applyFont="1" applyFill="1" applyBorder="1" applyAlignment="1">
      <alignment horizontal="left" vertical="center" wrapText="1"/>
    </xf>
    <xf numFmtId="4" fontId="8" fillId="2" borderId="7" xfId="0" applyNumberFormat="1" applyFont="1" applyFill="1" applyBorder="1" applyAlignment="1">
      <alignment vertical="center" wrapText="1"/>
    </xf>
    <xf numFmtId="4" fontId="6" fillId="0" borderId="5" xfId="0" applyNumberFormat="1" applyFont="1" applyFill="1" applyBorder="1" applyAlignment="1">
      <alignment horizontal="left" vertical="center" wrapText="1"/>
    </xf>
    <xf numFmtId="49" fontId="6" fillId="0" borderId="0" xfId="0" applyNumberFormat="1" applyFont="1" applyAlignment="1">
      <alignment horizontal="center" vertical="center" wrapText="1"/>
    </xf>
    <xf numFmtId="4" fontId="6" fillId="0" borderId="0" xfId="0" applyNumberFormat="1" applyFont="1" applyAlignment="1">
      <alignment horizontal="right" vertical="center" wrapText="1"/>
    </xf>
    <xf numFmtId="49" fontId="8" fillId="0" borderId="2" xfId="0" applyNumberFormat="1" applyFont="1" applyBorder="1" applyAlignment="1">
      <alignment horizontal="center" vertical="center" wrapText="1"/>
    </xf>
    <xf numFmtId="49" fontId="8" fillId="0" borderId="2" xfId="0" applyNumberFormat="1" applyFont="1" applyBorder="1" applyAlignment="1">
      <alignment vertical="center" wrapText="1"/>
    </xf>
    <xf numFmtId="0" fontId="0" fillId="0" borderId="0" xfId="0" applyBorder="1"/>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4" fontId="4" fillId="3" borderId="0" xfId="0" applyNumberFormat="1" applyFont="1" applyFill="1" applyBorder="1" applyAlignment="1">
      <alignment vertical="center" wrapText="1"/>
    </xf>
    <xf numFmtId="0" fontId="6" fillId="0" borderId="0" xfId="0" applyFont="1" applyBorder="1" applyAlignment="1">
      <alignment horizontal="center" vertical="center" wrapText="1"/>
    </xf>
    <xf numFmtId="49" fontId="6" fillId="0" borderId="0" xfId="0" applyNumberFormat="1" applyFont="1" applyBorder="1" applyAlignment="1">
      <alignment horizontal="center" vertical="center" wrapText="1"/>
    </xf>
    <xf numFmtId="4" fontId="6" fillId="0" borderId="0" xfId="0" applyNumberFormat="1" applyFont="1" applyBorder="1" applyAlignment="1">
      <alignment horizontal="right"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6" fillId="0" borderId="2" xfId="0" quotePrefix="1" applyFont="1" applyBorder="1" applyAlignment="1">
      <alignment horizontal="center" vertical="center" wrapText="1"/>
    </xf>
    <xf numFmtId="4" fontId="4" fillId="4" borderId="2" xfId="0" applyNumberFormat="1" applyFont="1" applyFill="1" applyBorder="1" applyAlignment="1">
      <alignment vertical="center" wrapText="1"/>
    </xf>
    <xf numFmtId="2" fontId="6" fillId="0" borderId="10" xfId="0" applyNumberFormat="1" applyFont="1" applyBorder="1" applyAlignment="1">
      <alignmen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4" fontId="4" fillId="4" borderId="2" xfId="0" applyNumberFormat="1" applyFont="1" applyFill="1" applyBorder="1" applyAlignment="1">
      <alignment horizontal="center" vertical="center" wrapText="1"/>
    </xf>
    <xf numFmtId="4" fontId="4" fillId="2" borderId="7" xfId="0" applyNumberFormat="1" applyFont="1" applyFill="1" applyBorder="1" applyAlignment="1">
      <alignment horizontal="right" vertical="center" wrapText="1"/>
    </xf>
    <xf numFmtId="4" fontId="4" fillId="2" borderId="2" xfId="0" applyNumberFormat="1" applyFont="1" applyFill="1" applyBorder="1" applyAlignment="1">
      <alignment vertical="center" wrapText="1"/>
    </xf>
    <xf numFmtId="3" fontId="6" fillId="0" borderId="2" xfId="0" applyNumberFormat="1" applyFont="1" applyBorder="1" applyAlignment="1">
      <alignment vertical="center" wrapText="1"/>
    </xf>
    <xf numFmtId="3" fontId="6" fillId="0" borderId="2" xfId="0" applyNumberFormat="1" applyFont="1" applyBorder="1" applyAlignment="1">
      <alignment horizontal="center" vertical="center" wrapText="1"/>
    </xf>
    <xf numFmtId="3" fontId="6" fillId="0" borderId="0" xfId="0" applyNumberFormat="1" applyFont="1" applyAlignment="1">
      <alignment vertical="center" wrapText="1"/>
    </xf>
    <xf numFmtId="3" fontId="6" fillId="0" borderId="2" xfId="0" applyNumberFormat="1" applyFont="1" applyBorder="1" applyAlignment="1">
      <alignment horizontal="left" vertical="center" wrapText="1"/>
    </xf>
    <xf numFmtId="3" fontId="6" fillId="0" borderId="7" xfId="0" applyNumberFormat="1" applyFont="1" applyBorder="1" applyAlignment="1">
      <alignment horizontal="left" vertical="center" wrapText="1"/>
    </xf>
    <xf numFmtId="3" fontId="6" fillId="0" borderId="4" xfId="0" applyNumberFormat="1" applyFont="1" applyFill="1" applyBorder="1" applyAlignment="1">
      <alignment horizontal="center" vertical="center" wrapText="1"/>
    </xf>
    <xf numFmtId="3" fontId="6" fillId="0" borderId="0" xfId="0" applyNumberFormat="1" applyFont="1" applyBorder="1" applyAlignment="1">
      <alignment horizontal="left" vertical="center" wrapText="1"/>
    </xf>
    <xf numFmtId="4" fontId="8" fillId="2" borderId="2" xfId="0" applyNumberFormat="1" applyFont="1" applyFill="1" applyBorder="1" applyAlignment="1">
      <alignment horizontal="right" vertical="center" wrapText="1"/>
    </xf>
    <xf numFmtId="49" fontId="6" fillId="0" borderId="7"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49" fontId="8" fillId="0" borderId="7"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0" fontId="5" fillId="0" borderId="1" xfId="0" applyFont="1" applyFill="1" applyBorder="1" applyAlignment="1">
      <alignment horizontal="left" wrapText="1"/>
    </xf>
    <xf numFmtId="3" fontId="6" fillId="0" borderId="2" xfId="0" applyNumberFormat="1" applyFont="1" applyBorder="1" applyAlignment="1">
      <alignment horizontal="left" vertical="center" wrapText="1"/>
    </xf>
    <xf numFmtId="4" fontId="4" fillId="0" borderId="14" xfId="0" applyNumberFormat="1" applyFont="1" applyBorder="1" applyAlignment="1">
      <alignment horizontal="left" vertical="center" wrapText="1"/>
    </xf>
    <xf numFmtId="4" fontId="4" fillId="0" borderId="15" xfId="0" applyNumberFormat="1" applyFont="1" applyBorder="1" applyAlignment="1">
      <alignment horizontal="left" vertical="center" wrapText="1"/>
    </xf>
    <xf numFmtId="0" fontId="4" fillId="0" borderId="2" xfId="0" applyFont="1" applyBorder="1" applyAlignment="1">
      <alignment horizontal="center" vertical="center" wrapText="1"/>
    </xf>
    <xf numFmtId="0" fontId="7" fillId="0" borderId="5" xfId="0" applyFont="1" applyBorder="1" applyAlignment="1">
      <alignment horizontal="center" vertical="center" wrapText="1"/>
    </xf>
    <xf numFmtId="0" fontId="6" fillId="0" borderId="12" xfId="0" applyFont="1" applyBorder="1" applyAlignment="1">
      <alignment horizontal="center" vertical="center" wrapText="1"/>
    </xf>
    <xf numFmtId="3" fontId="6" fillId="0" borderId="7" xfId="0" applyNumberFormat="1" applyFont="1" applyBorder="1" applyAlignment="1">
      <alignment horizontal="center" vertical="center" wrapText="1"/>
    </xf>
    <xf numFmtId="3" fontId="6" fillId="0" borderId="5"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5" fillId="0" borderId="1" xfId="0" applyFont="1" applyBorder="1" applyAlignment="1">
      <alignment horizontal="left" vertical="center" wrapText="1"/>
    </xf>
    <xf numFmtId="0" fontId="5" fillId="0" borderId="16" xfId="0" applyFont="1" applyBorder="1" applyAlignment="1">
      <alignment horizontal="left" vertical="center" wrapText="1"/>
    </xf>
    <xf numFmtId="0" fontId="7" fillId="0" borderId="2" xfId="0" applyFont="1" applyBorder="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center" vertical="center" wrapText="1"/>
    </xf>
    <xf numFmtId="0" fontId="6" fillId="0" borderId="7" xfId="0" applyNumberFormat="1" applyFont="1" applyBorder="1" applyAlignment="1">
      <alignment horizontal="left" vertical="center" wrapText="1"/>
    </xf>
    <xf numFmtId="0" fontId="6" fillId="0" borderId="9" xfId="0" applyNumberFormat="1" applyFont="1" applyBorder="1" applyAlignment="1">
      <alignment horizontal="left" vertical="center" wrapText="1"/>
    </xf>
    <xf numFmtId="0" fontId="6" fillId="0" borderId="5" xfId="0" applyNumberFormat="1" applyFont="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14"/>
  <sheetViews>
    <sheetView tabSelected="1" view="pageLayout" topLeftCell="A77" zoomScaleNormal="100" workbookViewId="0">
      <selection sqref="A1:H1"/>
    </sheetView>
  </sheetViews>
  <sheetFormatPr defaultRowHeight="11.25"/>
  <cols>
    <col min="1" max="1" width="15.28515625" style="3" customWidth="1"/>
    <col min="2" max="2" width="8.85546875" style="6" customWidth="1"/>
    <col min="3" max="3" width="13.42578125" style="7" customWidth="1"/>
    <col min="4" max="4" width="104.28515625" style="1" customWidth="1"/>
    <col min="5" max="5" width="11" style="1" customWidth="1"/>
    <col min="6" max="6" width="9.140625" style="1" hidden="1" customWidth="1"/>
    <col min="7" max="7" width="4.5703125" style="1" hidden="1" customWidth="1"/>
    <col min="8" max="8" width="3.7109375" style="1" hidden="1" customWidth="1"/>
    <col min="9" max="16384" width="9.140625" style="1"/>
  </cols>
  <sheetData>
    <row r="1" spans="1:8" ht="23.45" customHeight="1">
      <c r="A1" s="92" t="s">
        <v>94</v>
      </c>
      <c r="B1" s="92"/>
      <c r="C1" s="92"/>
      <c r="D1" s="92"/>
      <c r="E1" s="92"/>
      <c r="F1" s="92"/>
      <c r="G1" s="92"/>
      <c r="H1" s="92"/>
    </row>
    <row r="2" spans="1:8" ht="30" customHeight="1">
      <c r="A2" s="88" t="s">
        <v>89</v>
      </c>
      <c r="B2" s="88"/>
      <c r="C2" s="88"/>
      <c r="D2" s="11"/>
    </row>
    <row r="3" spans="1:8" s="3" customFormat="1" ht="47.45" customHeight="1">
      <c r="A3" s="12" t="s">
        <v>1</v>
      </c>
      <c r="B3" s="13" t="s">
        <v>2</v>
      </c>
      <c r="C3" s="55" t="s">
        <v>3</v>
      </c>
      <c r="D3" s="12" t="s">
        <v>4</v>
      </c>
      <c r="E3" s="12" t="s">
        <v>95</v>
      </c>
      <c r="F3" s="14"/>
    </row>
    <row r="4" spans="1:8" ht="63" customHeight="1">
      <c r="A4" s="69" t="s">
        <v>88</v>
      </c>
      <c r="B4" s="50" t="s">
        <v>15</v>
      </c>
      <c r="C4" s="51">
        <v>-35545.85</v>
      </c>
      <c r="D4" s="52" t="s">
        <v>72</v>
      </c>
      <c r="E4" s="72">
        <v>1</v>
      </c>
    </row>
    <row r="5" spans="1:8" ht="50.45" customHeight="1">
      <c r="A5" s="69"/>
      <c r="B5" s="50" t="s">
        <v>61</v>
      </c>
      <c r="C5" s="51">
        <v>7.28</v>
      </c>
      <c r="D5" s="52" t="s">
        <v>73</v>
      </c>
      <c r="E5" s="73"/>
    </row>
    <row r="6" spans="1:8" ht="50.45" customHeight="1">
      <c r="A6" s="69"/>
      <c r="B6" s="50" t="s">
        <v>16</v>
      </c>
      <c r="C6" s="51">
        <v>-12383.1</v>
      </c>
      <c r="D6" s="52" t="s">
        <v>74</v>
      </c>
      <c r="E6" s="73"/>
    </row>
    <row r="7" spans="1:8" ht="28.9" customHeight="1">
      <c r="A7" s="69"/>
      <c r="B7" s="50" t="s">
        <v>17</v>
      </c>
      <c r="C7" s="51">
        <v>-40962.43</v>
      </c>
      <c r="D7" s="52" t="s">
        <v>75</v>
      </c>
      <c r="E7" s="73"/>
    </row>
    <row r="8" spans="1:8" ht="39" customHeight="1">
      <c r="A8" s="69"/>
      <c r="B8" s="50" t="s">
        <v>18</v>
      </c>
      <c r="C8" s="51">
        <v>-169244.62</v>
      </c>
      <c r="D8" s="52" t="s">
        <v>76</v>
      </c>
      <c r="E8" s="73"/>
    </row>
    <row r="9" spans="1:8" ht="15.6" customHeight="1">
      <c r="A9" s="69"/>
      <c r="B9" s="50" t="s">
        <v>62</v>
      </c>
      <c r="C9" s="51">
        <v>-81066.25</v>
      </c>
      <c r="D9" s="52" t="s">
        <v>77</v>
      </c>
      <c r="E9" s="73"/>
    </row>
    <row r="10" spans="1:8" ht="15.6" customHeight="1">
      <c r="A10" s="69"/>
      <c r="B10" s="50" t="s">
        <v>63</v>
      </c>
      <c r="C10" s="51">
        <v>-154343.17000000001</v>
      </c>
      <c r="D10" s="52" t="s">
        <v>78</v>
      </c>
      <c r="E10" s="73"/>
    </row>
    <row r="11" spans="1:8" ht="15.6" customHeight="1">
      <c r="A11" s="69"/>
      <c r="B11" s="50" t="s">
        <v>64</v>
      </c>
      <c r="C11" s="51">
        <v>-343372.85</v>
      </c>
      <c r="D11" s="52" t="s">
        <v>79</v>
      </c>
      <c r="E11" s="73"/>
    </row>
    <row r="12" spans="1:8" ht="15.6" customHeight="1">
      <c r="A12" s="69"/>
      <c r="B12" s="50" t="s">
        <v>65</v>
      </c>
      <c r="C12" s="51">
        <v>113785.22</v>
      </c>
      <c r="D12" s="52" t="s">
        <v>80</v>
      </c>
      <c r="E12" s="73"/>
    </row>
    <row r="13" spans="1:8" ht="15.6" customHeight="1">
      <c r="A13" s="69"/>
      <c r="B13" s="50" t="s">
        <v>66</v>
      </c>
      <c r="C13" s="51">
        <v>71508.539999999994</v>
      </c>
      <c r="D13" s="52" t="s">
        <v>81</v>
      </c>
      <c r="E13" s="73"/>
    </row>
    <row r="14" spans="1:8" ht="15.6" customHeight="1">
      <c r="A14" s="69"/>
      <c r="B14" s="50" t="s">
        <v>67</v>
      </c>
      <c r="C14" s="51">
        <v>-28792.55</v>
      </c>
      <c r="D14" s="52" t="s">
        <v>82</v>
      </c>
      <c r="E14" s="73"/>
    </row>
    <row r="15" spans="1:8" ht="18" customHeight="1">
      <c r="A15" s="69"/>
      <c r="B15" s="50" t="s">
        <v>68</v>
      </c>
      <c r="C15" s="51">
        <v>259622.18</v>
      </c>
      <c r="D15" s="52" t="s">
        <v>83</v>
      </c>
      <c r="E15" s="73"/>
    </row>
    <row r="16" spans="1:8" ht="21" customHeight="1">
      <c r="A16" s="69"/>
      <c r="B16" s="50" t="s">
        <v>69</v>
      </c>
      <c r="C16" s="51">
        <v>12559.72</v>
      </c>
      <c r="D16" s="52" t="s">
        <v>84</v>
      </c>
      <c r="E16" s="73"/>
    </row>
    <row r="17" spans="1:7" ht="15.6" customHeight="1">
      <c r="A17" s="69"/>
      <c r="B17" s="50" t="s">
        <v>70</v>
      </c>
      <c r="C17" s="51">
        <v>91159.35</v>
      </c>
      <c r="D17" s="52" t="s">
        <v>85</v>
      </c>
      <c r="E17" s="73"/>
    </row>
    <row r="18" spans="1:7" ht="20.45" customHeight="1">
      <c r="A18" s="69"/>
      <c r="B18" s="13" t="s">
        <v>71</v>
      </c>
      <c r="C18" s="51">
        <v>493842.84</v>
      </c>
      <c r="D18" s="52" t="s">
        <v>86</v>
      </c>
      <c r="E18" s="73"/>
    </row>
    <row r="19" spans="1:7" ht="18" customHeight="1">
      <c r="A19" s="69"/>
      <c r="B19" s="13" t="s">
        <v>133</v>
      </c>
      <c r="C19" s="51">
        <v>913.11</v>
      </c>
      <c r="D19" s="52" t="s">
        <v>135</v>
      </c>
      <c r="E19" s="73"/>
    </row>
    <row r="20" spans="1:7" ht="21" customHeight="1">
      <c r="A20" s="69"/>
      <c r="B20" s="13" t="s">
        <v>134</v>
      </c>
      <c r="C20" s="51">
        <v>-913.11</v>
      </c>
      <c r="D20" s="52" t="s">
        <v>136</v>
      </c>
      <c r="E20" s="73"/>
    </row>
    <row r="21" spans="1:7" ht="25.9" customHeight="1">
      <c r="A21" s="69"/>
      <c r="B21" s="13" t="s">
        <v>69</v>
      </c>
      <c r="C21" s="51">
        <v>399.99</v>
      </c>
      <c r="D21" s="52" t="s">
        <v>84</v>
      </c>
      <c r="E21" s="73"/>
    </row>
    <row r="22" spans="1:7" ht="64.900000000000006" customHeight="1">
      <c r="A22" s="69"/>
      <c r="B22" s="13" t="s">
        <v>15</v>
      </c>
      <c r="C22" s="51">
        <v>-0.91</v>
      </c>
      <c r="D22" s="52" t="s">
        <v>72</v>
      </c>
      <c r="E22" s="74"/>
    </row>
    <row r="23" spans="1:7" ht="52.9" customHeight="1">
      <c r="A23" s="12" t="s">
        <v>11</v>
      </c>
      <c r="B23" s="13" t="s">
        <v>20</v>
      </c>
      <c r="C23" s="51">
        <v>102100</v>
      </c>
      <c r="D23" s="52" t="s">
        <v>87</v>
      </c>
      <c r="E23" s="12">
        <v>2</v>
      </c>
    </row>
    <row r="24" spans="1:7" ht="17.45" customHeight="1">
      <c r="A24" s="89" t="s">
        <v>0</v>
      </c>
      <c r="B24" s="89"/>
      <c r="C24" s="2"/>
      <c r="D24" s="2"/>
      <c r="E24" s="4"/>
    </row>
    <row r="25" spans="1:7" s="3" customFormat="1" ht="17.45" customHeight="1">
      <c r="A25" s="69" t="s">
        <v>9</v>
      </c>
      <c r="B25" s="15" t="s">
        <v>7</v>
      </c>
      <c r="C25" s="5">
        <v>102895</v>
      </c>
      <c r="D25" s="53" t="s">
        <v>50</v>
      </c>
      <c r="E25" s="72">
        <v>3</v>
      </c>
      <c r="F25" s="14"/>
    </row>
    <row r="26" spans="1:7" s="3" customFormat="1" ht="16.149999999999999" customHeight="1">
      <c r="A26" s="90"/>
      <c r="B26" s="17" t="s">
        <v>8</v>
      </c>
      <c r="C26" s="5">
        <v>82044</v>
      </c>
      <c r="D26" s="53" t="s">
        <v>51</v>
      </c>
      <c r="E26" s="73"/>
      <c r="F26" s="14"/>
    </row>
    <row r="27" spans="1:7" s="3" customFormat="1" ht="17.45" customHeight="1">
      <c r="A27" s="90"/>
      <c r="B27" s="17" t="s">
        <v>19</v>
      </c>
      <c r="C27" s="5">
        <v>10000</v>
      </c>
      <c r="D27" s="53" t="s">
        <v>52</v>
      </c>
      <c r="E27" s="73"/>
      <c r="F27" s="14"/>
    </row>
    <row r="28" spans="1:7" s="3" customFormat="1" ht="12">
      <c r="A28" s="90"/>
      <c r="B28" s="17" t="s">
        <v>7</v>
      </c>
      <c r="C28" s="5">
        <v>194712</v>
      </c>
      <c r="D28" s="54" t="s">
        <v>93</v>
      </c>
      <c r="E28" s="73"/>
      <c r="F28" s="14"/>
    </row>
    <row r="29" spans="1:7" s="3" customFormat="1" ht="14.45" customHeight="1">
      <c r="A29" s="90"/>
      <c r="B29" s="17" t="s">
        <v>8</v>
      </c>
      <c r="C29" s="5">
        <v>169092</v>
      </c>
      <c r="D29" s="54" t="s">
        <v>96</v>
      </c>
      <c r="E29" s="73"/>
      <c r="F29" s="14"/>
      <c r="G29" s="10"/>
    </row>
    <row r="30" spans="1:7" s="3" customFormat="1" ht="12" customHeight="1">
      <c r="A30" s="90"/>
      <c r="B30" s="17" t="s">
        <v>19</v>
      </c>
      <c r="C30" s="5">
        <v>19764</v>
      </c>
      <c r="D30" s="18" t="s">
        <v>97</v>
      </c>
      <c r="E30" s="73"/>
      <c r="F30" s="14"/>
      <c r="G30" s="10"/>
    </row>
    <row r="31" spans="1:7" s="3" customFormat="1" ht="16.149999999999999" customHeight="1">
      <c r="A31" s="90"/>
      <c r="B31" s="17" t="s">
        <v>39</v>
      </c>
      <c r="C31" s="5">
        <v>5490</v>
      </c>
      <c r="D31" s="18" t="s">
        <v>98</v>
      </c>
      <c r="E31" s="73"/>
      <c r="F31" s="14"/>
    </row>
    <row r="32" spans="1:7" s="3" customFormat="1" ht="15.6" customHeight="1">
      <c r="A32" s="90"/>
      <c r="B32" s="17" t="s">
        <v>40</v>
      </c>
      <c r="C32" s="5">
        <v>2928</v>
      </c>
      <c r="D32" s="18" t="s">
        <v>99</v>
      </c>
      <c r="E32" s="73"/>
      <c r="F32" s="14"/>
    </row>
    <row r="33" spans="1:7" s="3" customFormat="1" ht="17.45" customHeight="1">
      <c r="A33" s="90"/>
      <c r="B33" s="17" t="s">
        <v>30</v>
      </c>
      <c r="C33" s="5">
        <v>6222</v>
      </c>
      <c r="D33" s="18" t="s">
        <v>100</v>
      </c>
      <c r="E33" s="74"/>
      <c r="F33" s="14"/>
    </row>
    <row r="34" spans="1:7" s="3" customFormat="1" ht="15" customHeight="1">
      <c r="A34" s="69" t="s">
        <v>10</v>
      </c>
      <c r="B34" s="19" t="s">
        <v>25</v>
      </c>
      <c r="C34" s="56">
        <v>26880</v>
      </c>
      <c r="D34" s="21" t="s">
        <v>53</v>
      </c>
      <c r="E34" s="72">
        <v>4</v>
      </c>
      <c r="F34" s="14"/>
    </row>
    <row r="35" spans="1:7" s="3" customFormat="1" ht="18" customHeight="1">
      <c r="A35" s="69"/>
      <c r="B35" s="19" t="s">
        <v>41</v>
      </c>
      <c r="C35" s="56">
        <v>8052</v>
      </c>
      <c r="D35" s="18" t="s">
        <v>101</v>
      </c>
      <c r="E35" s="73"/>
      <c r="F35" s="14"/>
      <c r="G35" s="10"/>
    </row>
    <row r="36" spans="1:7" s="3" customFormat="1" ht="17.45" customHeight="1">
      <c r="A36" s="69"/>
      <c r="B36" s="19" t="s">
        <v>42</v>
      </c>
      <c r="C36" s="56">
        <v>8418</v>
      </c>
      <c r="D36" s="18" t="s">
        <v>102</v>
      </c>
      <c r="E36" s="73"/>
      <c r="F36" s="14"/>
    </row>
    <row r="37" spans="1:7" s="3" customFormat="1" ht="15.6" customHeight="1">
      <c r="A37" s="69"/>
      <c r="B37" s="19" t="s">
        <v>44</v>
      </c>
      <c r="C37" s="56">
        <v>21228</v>
      </c>
      <c r="D37" s="18" t="s">
        <v>103</v>
      </c>
      <c r="E37" s="73"/>
      <c r="F37" s="14"/>
    </row>
    <row r="38" spans="1:7" s="3" customFormat="1" ht="15.6" customHeight="1">
      <c r="A38" s="69"/>
      <c r="B38" s="19" t="s">
        <v>43</v>
      </c>
      <c r="C38" s="56">
        <v>24522</v>
      </c>
      <c r="D38" s="18" t="s">
        <v>104</v>
      </c>
      <c r="E38" s="73"/>
      <c r="F38" s="14"/>
    </row>
    <row r="39" spans="1:7" s="3" customFormat="1" ht="18.600000000000001" customHeight="1">
      <c r="A39" s="69"/>
      <c r="B39" s="19" t="s">
        <v>27</v>
      </c>
      <c r="C39" s="56">
        <v>15372</v>
      </c>
      <c r="D39" s="18" t="s">
        <v>105</v>
      </c>
      <c r="E39" s="74"/>
      <c r="F39" s="14"/>
    </row>
    <row r="40" spans="1:7" s="3" customFormat="1" ht="19.899999999999999" customHeight="1">
      <c r="A40" s="72" t="s">
        <v>11</v>
      </c>
      <c r="B40" s="13" t="s">
        <v>21</v>
      </c>
      <c r="C40" s="56">
        <v>199000</v>
      </c>
      <c r="D40" s="18" t="s">
        <v>55</v>
      </c>
      <c r="E40" s="72">
        <v>5</v>
      </c>
      <c r="F40" s="14"/>
    </row>
    <row r="41" spans="1:7" s="3" customFormat="1" ht="12">
      <c r="A41" s="73"/>
      <c r="B41" s="22" t="s">
        <v>21</v>
      </c>
      <c r="C41" s="56">
        <v>28560</v>
      </c>
      <c r="D41" s="18" t="s">
        <v>54</v>
      </c>
      <c r="E41" s="73"/>
      <c r="F41" s="14"/>
    </row>
    <row r="42" spans="1:7" s="3" customFormat="1" ht="12">
      <c r="A42" s="73"/>
      <c r="B42" s="22" t="s">
        <v>21</v>
      </c>
      <c r="C42" s="56">
        <v>4560</v>
      </c>
      <c r="D42" s="18" t="s">
        <v>106</v>
      </c>
      <c r="E42" s="73"/>
      <c r="F42" s="14"/>
    </row>
    <row r="43" spans="1:7" s="3" customFormat="1" ht="12">
      <c r="A43" s="73"/>
      <c r="B43" s="22" t="s">
        <v>21</v>
      </c>
      <c r="C43" s="56">
        <v>12652</v>
      </c>
      <c r="D43" s="18" t="s">
        <v>107</v>
      </c>
      <c r="E43" s="74"/>
      <c r="F43" s="14"/>
    </row>
    <row r="44" spans="1:7" s="3" customFormat="1" ht="12">
      <c r="A44" s="73"/>
      <c r="B44" s="22" t="s">
        <v>28</v>
      </c>
      <c r="C44" s="56">
        <v>5000</v>
      </c>
      <c r="D44" s="18" t="s">
        <v>108</v>
      </c>
      <c r="E44" s="12">
        <v>9</v>
      </c>
      <c r="F44" s="14"/>
    </row>
    <row r="45" spans="1:7" s="3" customFormat="1" ht="16.899999999999999" customHeight="1">
      <c r="A45" s="73"/>
      <c r="B45" s="66" t="s">
        <v>20</v>
      </c>
      <c r="C45" s="56">
        <v>570885.25</v>
      </c>
      <c r="D45" s="18" t="s">
        <v>109</v>
      </c>
      <c r="E45" s="72">
        <v>6</v>
      </c>
      <c r="F45" s="14"/>
    </row>
    <row r="46" spans="1:7" s="3" customFormat="1" ht="16.899999999999999" customHeight="1">
      <c r="A46" s="73"/>
      <c r="B46" s="67"/>
      <c r="C46" s="56">
        <v>229116</v>
      </c>
      <c r="D46" s="18" t="s">
        <v>110</v>
      </c>
      <c r="E46" s="73"/>
      <c r="F46" s="14"/>
    </row>
    <row r="47" spans="1:7" s="3" customFormat="1" ht="18.600000000000001" customHeight="1">
      <c r="A47" s="73"/>
      <c r="B47" s="67"/>
      <c r="C47" s="56">
        <v>16540</v>
      </c>
      <c r="D47" s="18" t="s">
        <v>111</v>
      </c>
      <c r="E47" s="73"/>
      <c r="F47" s="14"/>
    </row>
    <row r="48" spans="1:7" s="3" customFormat="1" ht="17.45" customHeight="1">
      <c r="A48" s="73"/>
      <c r="B48" s="67"/>
      <c r="C48" s="56">
        <v>272472.49</v>
      </c>
      <c r="D48" s="18" t="s">
        <v>137</v>
      </c>
      <c r="E48" s="73"/>
      <c r="F48" s="14"/>
    </row>
    <row r="49" spans="1:8" s="3" customFormat="1" ht="28.15" customHeight="1">
      <c r="A49" s="73"/>
      <c r="B49" s="67"/>
      <c r="C49" s="56">
        <v>40276.36</v>
      </c>
      <c r="D49" s="18" t="s">
        <v>138</v>
      </c>
      <c r="E49" s="73"/>
      <c r="F49" s="14"/>
    </row>
    <row r="50" spans="1:8" s="3" customFormat="1" ht="18" customHeight="1">
      <c r="A50" s="73"/>
      <c r="B50" s="68"/>
      <c r="C50" s="56">
        <v>25000</v>
      </c>
      <c r="D50" s="18" t="s">
        <v>112</v>
      </c>
      <c r="E50" s="74"/>
      <c r="F50" s="14"/>
    </row>
    <row r="51" spans="1:8" s="3" customFormat="1" ht="20.25" customHeight="1">
      <c r="A51" s="73"/>
      <c r="B51" s="13" t="s">
        <v>22</v>
      </c>
      <c r="C51" s="56">
        <v>192000</v>
      </c>
      <c r="D51" s="16" t="s">
        <v>113</v>
      </c>
      <c r="E51" s="72">
        <v>7</v>
      </c>
      <c r="F51" s="14"/>
    </row>
    <row r="52" spans="1:8" s="3" customFormat="1" ht="20.25" customHeight="1">
      <c r="A52" s="73"/>
      <c r="B52" s="13" t="s">
        <v>23</v>
      </c>
      <c r="C52" s="56">
        <v>6000</v>
      </c>
      <c r="D52" s="16" t="s">
        <v>114</v>
      </c>
      <c r="E52" s="73"/>
      <c r="F52" s="14"/>
    </row>
    <row r="53" spans="1:8" s="3" customFormat="1" ht="15" customHeight="1">
      <c r="A53" s="73"/>
      <c r="B53" s="23" t="s">
        <v>23</v>
      </c>
      <c r="C53" s="56">
        <v>4252</v>
      </c>
      <c r="D53" s="24" t="s">
        <v>115</v>
      </c>
      <c r="E53" s="73"/>
      <c r="F53" s="14"/>
    </row>
    <row r="54" spans="1:8" s="3" customFormat="1" ht="15.6" customHeight="1">
      <c r="A54" s="73"/>
      <c r="B54" s="19" t="s">
        <v>24</v>
      </c>
      <c r="C54" s="56">
        <v>20758</v>
      </c>
      <c r="D54" s="25" t="s">
        <v>116</v>
      </c>
      <c r="E54" s="74"/>
      <c r="F54" s="14"/>
    </row>
    <row r="55" spans="1:8" s="3" customFormat="1" ht="16.149999999999999" customHeight="1">
      <c r="A55" s="12" t="s">
        <v>14</v>
      </c>
      <c r="B55" s="13" t="s">
        <v>21</v>
      </c>
      <c r="C55" s="5">
        <v>55000</v>
      </c>
      <c r="D55" s="30" t="s">
        <v>90</v>
      </c>
      <c r="E55" s="12">
        <v>8</v>
      </c>
      <c r="F55" s="14"/>
      <c r="G55" s="8"/>
      <c r="H55" s="8"/>
    </row>
    <row r="56" spans="1:8" s="3" customFormat="1" ht="15.6" customHeight="1">
      <c r="A56" s="72" t="s">
        <v>12</v>
      </c>
      <c r="B56" s="19" t="s">
        <v>15</v>
      </c>
      <c r="C56" s="56">
        <v>5104.92</v>
      </c>
      <c r="D56" s="93" t="s">
        <v>56</v>
      </c>
      <c r="E56" s="72">
        <v>9</v>
      </c>
      <c r="F56" s="14"/>
      <c r="G56" s="8"/>
      <c r="H56" s="8"/>
    </row>
    <row r="57" spans="1:8" s="3" customFormat="1" ht="16.899999999999999" customHeight="1">
      <c r="A57" s="73"/>
      <c r="B57" s="13" t="s">
        <v>16</v>
      </c>
      <c r="C57" s="56">
        <v>783.01</v>
      </c>
      <c r="D57" s="94"/>
      <c r="E57" s="73"/>
      <c r="F57" s="14"/>
      <c r="G57" s="8"/>
      <c r="H57" s="8"/>
    </row>
    <row r="58" spans="1:8" s="3" customFormat="1" ht="16.899999999999999" customHeight="1">
      <c r="A58" s="87"/>
      <c r="B58" s="19" t="s">
        <v>17</v>
      </c>
      <c r="C58" s="56">
        <v>5188.6499999999996</v>
      </c>
      <c r="D58" s="94"/>
      <c r="E58" s="73"/>
      <c r="F58" s="14"/>
    </row>
    <row r="59" spans="1:8" s="3" customFormat="1" ht="12">
      <c r="A59" s="87"/>
      <c r="B59" s="13" t="s">
        <v>18</v>
      </c>
      <c r="C59" s="56">
        <v>1067.45</v>
      </c>
      <c r="D59" s="95"/>
      <c r="E59" s="73"/>
      <c r="F59" s="14"/>
    </row>
    <row r="60" spans="1:8" s="3" customFormat="1" ht="18.600000000000001" customHeight="1">
      <c r="A60" s="87"/>
      <c r="B60" s="13" t="s">
        <v>28</v>
      </c>
      <c r="C60" s="56">
        <v>40000</v>
      </c>
      <c r="D60" s="21" t="s">
        <v>29</v>
      </c>
      <c r="E60" s="73"/>
      <c r="F60" s="14"/>
    </row>
    <row r="61" spans="1:8" s="3" customFormat="1" ht="18" customHeight="1" thickBot="1">
      <c r="A61" s="87"/>
      <c r="B61" s="19" t="s">
        <v>21</v>
      </c>
      <c r="C61" s="56">
        <v>112577.84</v>
      </c>
      <c r="D61" s="21" t="s">
        <v>90</v>
      </c>
      <c r="E61" s="84"/>
      <c r="F61" s="14"/>
    </row>
    <row r="62" spans="1:8" ht="20.45" customHeight="1" thickBot="1">
      <c r="A62" s="70" t="s">
        <v>58</v>
      </c>
      <c r="B62" s="71"/>
      <c r="C62" s="9">
        <f>SUM(C25:C61)</f>
        <v>2544412.9699999997</v>
      </c>
      <c r="D62" s="80"/>
      <c r="E62" s="81"/>
      <c r="F62" s="27"/>
    </row>
    <row r="63" spans="1:8" ht="5.45" hidden="1" customHeight="1">
      <c r="A63" s="28"/>
      <c r="B63" s="28"/>
      <c r="C63" s="44"/>
      <c r="D63" s="29"/>
      <c r="E63" s="29"/>
      <c r="F63" s="27"/>
    </row>
    <row r="64" spans="1:8" ht="13.9" hidden="1" customHeight="1">
      <c r="A64" s="28"/>
      <c r="B64" s="28"/>
      <c r="C64" s="44"/>
      <c r="D64" s="29"/>
      <c r="E64" s="29"/>
      <c r="F64" s="27"/>
    </row>
    <row r="65" spans="1:6" ht="16.149999999999999" customHeight="1">
      <c r="A65" s="88" t="s">
        <v>36</v>
      </c>
      <c r="B65" s="88"/>
      <c r="C65" s="44"/>
      <c r="D65" s="29"/>
      <c r="E65" s="29"/>
      <c r="F65" s="27"/>
    </row>
    <row r="66" spans="1:6" ht="13.9" customHeight="1">
      <c r="A66" s="26" t="s">
        <v>10</v>
      </c>
      <c r="B66" s="19" t="s">
        <v>25</v>
      </c>
      <c r="C66" s="5">
        <v>20899</v>
      </c>
      <c r="D66" s="58" t="s">
        <v>26</v>
      </c>
      <c r="E66" s="59">
        <v>10</v>
      </c>
      <c r="F66" s="60"/>
    </row>
    <row r="67" spans="1:6" ht="13.9" customHeight="1">
      <c r="A67" s="12" t="s">
        <v>14</v>
      </c>
      <c r="B67" s="12">
        <v>10116</v>
      </c>
      <c r="C67" s="57">
        <v>19000</v>
      </c>
      <c r="D67" s="61" t="s">
        <v>37</v>
      </c>
      <c r="E67" s="59">
        <v>11</v>
      </c>
      <c r="F67" s="60"/>
    </row>
    <row r="68" spans="1:6" ht="19.5" customHeight="1">
      <c r="A68" s="72" t="s">
        <v>11</v>
      </c>
      <c r="B68" s="12">
        <v>10116</v>
      </c>
      <c r="C68" s="57">
        <v>11722</v>
      </c>
      <c r="D68" s="61" t="s">
        <v>57</v>
      </c>
      <c r="E68" s="85">
        <v>12</v>
      </c>
      <c r="F68" s="60"/>
    </row>
    <row r="69" spans="1:6" ht="12.6" customHeight="1">
      <c r="A69" s="73"/>
      <c r="B69" s="26">
        <v>10116</v>
      </c>
      <c r="C69" s="57">
        <v>14513</v>
      </c>
      <c r="D69" s="62" t="s">
        <v>91</v>
      </c>
      <c r="E69" s="86"/>
      <c r="F69" s="60"/>
    </row>
    <row r="70" spans="1:6" customFormat="1" ht="16.899999999999999" customHeight="1">
      <c r="A70" s="42" t="s">
        <v>59</v>
      </c>
      <c r="B70" s="43"/>
      <c r="C70" s="57">
        <f>SUM(C66:C69)</f>
        <v>66134</v>
      </c>
      <c r="D70" s="79"/>
      <c r="E70" s="79"/>
      <c r="F70" s="79"/>
    </row>
    <row r="71" spans="1:6" s="41" customFormat="1" ht="27" customHeight="1">
      <c r="A71" s="42" t="s">
        <v>60</v>
      </c>
      <c r="B71" s="42"/>
      <c r="C71" s="51">
        <f>SUM(C62+C70)</f>
        <v>2610546.9699999997</v>
      </c>
      <c r="D71" s="63"/>
      <c r="E71" s="61"/>
      <c r="F71" s="64"/>
    </row>
    <row r="72" spans="1:6" s="3" customFormat="1" ht="21" customHeight="1">
      <c r="A72" s="78" t="s">
        <v>6</v>
      </c>
      <c r="B72" s="78"/>
      <c r="C72" s="78"/>
      <c r="D72" s="78"/>
      <c r="E72" s="14"/>
      <c r="F72" s="14"/>
    </row>
    <row r="73" spans="1:6" s="3" customFormat="1" ht="14.45" customHeight="1">
      <c r="A73" s="69" t="s">
        <v>9</v>
      </c>
      <c r="B73" s="19" t="s">
        <v>30</v>
      </c>
      <c r="C73" s="20">
        <v>-6500</v>
      </c>
      <c r="D73" s="30" t="s">
        <v>117</v>
      </c>
      <c r="E73" s="12"/>
      <c r="F73" s="14"/>
    </row>
    <row r="74" spans="1:6" s="3" customFormat="1" ht="15.6" customHeight="1">
      <c r="A74" s="69"/>
      <c r="B74" s="19" t="s">
        <v>7</v>
      </c>
      <c r="C74" s="20">
        <v>-2397.73</v>
      </c>
      <c r="D74" s="30" t="s">
        <v>47</v>
      </c>
      <c r="E74" s="12"/>
      <c r="F74" s="14"/>
    </row>
    <row r="75" spans="1:6" s="3" customFormat="1" ht="16.149999999999999" customHeight="1">
      <c r="A75" s="69"/>
      <c r="B75" s="19" t="s">
        <v>8</v>
      </c>
      <c r="C75" s="20">
        <v>-626.75</v>
      </c>
      <c r="D75" s="30" t="s">
        <v>118</v>
      </c>
      <c r="E75" s="12"/>
      <c r="F75" s="14"/>
    </row>
    <row r="76" spans="1:6" s="3" customFormat="1" ht="23.25" customHeight="1">
      <c r="A76" s="72" t="s">
        <v>13</v>
      </c>
      <c r="B76" s="75" t="s">
        <v>20</v>
      </c>
      <c r="C76" s="32">
        <v>-18400</v>
      </c>
      <c r="D76" s="33" t="s">
        <v>120</v>
      </c>
      <c r="E76" s="12"/>
      <c r="F76" s="14"/>
    </row>
    <row r="77" spans="1:6" s="3" customFormat="1" ht="15" customHeight="1">
      <c r="A77" s="73"/>
      <c r="B77" s="77"/>
      <c r="C77" s="32">
        <v>18400</v>
      </c>
      <c r="D77" s="34" t="s">
        <v>119</v>
      </c>
      <c r="E77" s="12"/>
      <c r="F77" s="14"/>
    </row>
    <row r="78" spans="1:6" s="3" customFormat="1" ht="14.45" customHeight="1">
      <c r="A78" s="73"/>
      <c r="B78" s="75" t="s">
        <v>22</v>
      </c>
      <c r="C78" s="35">
        <v>-6177</v>
      </c>
      <c r="D78" s="36" t="s">
        <v>121</v>
      </c>
      <c r="E78" s="12"/>
      <c r="F78" s="14"/>
    </row>
    <row r="79" spans="1:6" s="3" customFormat="1" ht="25.5" customHeight="1">
      <c r="A79" s="73"/>
      <c r="B79" s="76"/>
      <c r="C79" s="35">
        <v>2565</v>
      </c>
      <c r="D79" s="36" t="s">
        <v>122</v>
      </c>
      <c r="E79" s="12"/>
      <c r="F79" s="14"/>
    </row>
    <row r="80" spans="1:6" s="3" customFormat="1" ht="28.15" customHeight="1">
      <c r="A80" s="73"/>
      <c r="B80" s="76"/>
      <c r="C80" s="35">
        <v>2052</v>
      </c>
      <c r="D80" s="36" t="s">
        <v>123</v>
      </c>
      <c r="E80" s="12"/>
      <c r="F80" s="14"/>
    </row>
    <row r="81" spans="1:6" s="3" customFormat="1" ht="22.5" customHeight="1">
      <c r="A81" s="74"/>
      <c r="B81" s="76"/>
      <c r="C81" s="35">
        <v>1560</v>
      </c>
      <c r="D81" s="36" t="s">
        <v>124</v>
      </c>
      <c r="E81" s="12"/>
      <c r="F81" s="14"/>
    </row>
    <row r="82" spans="1:6" s="3" customFormat="1" ht="22.15" customHeight="1">
      <c r="A82" s="82" t="s">
        <v>5</v>
      </c>
      <c r="B82" s="82"/>
      <c r="C82" s="51">
        <f>SUM(C73:C81)</f>
        <v>-9524.48</v>
      </c>
      <c r="D82" s="25"/>
      <c r="E82" s="12"/>
      <c r="F82" s="14"/>
    </row>
    <row r="83" spans="1:6" s="49" customFormat="1" ht="1.9" hidden="1" customHeight="1">
      <c r="A83" s="45"/>
      <c r="B83" s="46"/>
      <c r="C83" s="47"/>
      <c r="D83" s="48"/>
      <c r="E83" s="48"/>
      <c r="F83" s="48"/>
    </row>
    <row r="84" spans="1:6" s="3" customFormat="1" ht="21" customHeight="1">
      <c r="A84" s="78" t="s">
        <v>31</v>
      </c>
      <c r="B84" s="78"/>
      <c r="C84" s="78"/>
      <c r="D84" s="78"/>
      <c r="E84" s="14"/>
      <c r="F84" s="14"/>
    </row>
    <row r="85" spans="1:6" s="3" customFormat="1" ht="12">
      <c r="A85" s="69" t="s">
        <v>9</v>
      </c>
      <c r="B85" s="19" t="s">
        <v>30</v>
      </c>
      <c r="C85" s="20">
        <v>6500</v>
      </c>
      <c r="D85" s="21" t="s">
        <v>125</v>
      </c>
      <c r="E85" s="69"/>
      <c r="F85" s="14"/>
    </row>
    <row r="86" spans="1:6" s="3" customFormat="1" ht="12">
      <c r="A86" s="69"/>
      <c r="B86" s="19" t="s">
        <v>7</v>
      </c>
      <c r="C86" s="20">
        <v>2397.73</v>
      </c>
      <c r="D86" s="21" t="s">
        <v>48</v>
      </c>
      <c r="E86" s="69"/>
      <c r="F86" s="14"/>
    </row>
    <row r="87" spans="1:6" s="3" customFormat="1" ht="12">
      <c r="A87" s="69"/>
      <c r="B87" s="19" t="s">
        <v>8</v>
      </c>
      <c r="C87" s="20">
        <v>626.75</v>
      </c>
      <c r="D87" s="21" t="s">
        <v>49</v>
      </c>
      <c r="E87" s="69"/>
      <c r="F87" s="14"/>
    </row>
    <row r="88" spans="1:6" s="3" customFormat="1" ht="24">
      <c r="A88" s="72" t="s">
        <v>10</v>
      </c>
      <c r="B88" s="19" t="s">
        <v>42</v>
      </c>
      <c r="C88" s="20" t="s">
        <v>92</v>
      </c>
      <c r="D88" s="34" t="s">
        <v>126</v>
      </c>
      <c r="E88" s="31"/>
      <c r="F88" s="14"/>
    </row>
    <row r="89" spans="1:6" s="3" customFormat="1" ht="12">
      <c r="A89" s="73"/>
      <c r="B89" s="19" t="s">
        <v>41</v>
      </c>
      <c r="C89" s="20">
        <v>-5200</v>
      </c>
      <c r="D89" s="34" t="s">
        <v>127</v>
      </c>
      <c r="E89" s="31"/>
      <c r="F89" s="14"/>
    </row>
    <row r="90" spans="1:6" s="3" customFormat="1" ht="12">
      <c r="A90" s="73"/>
      <c r="B90" s="19" t="s">
        <v>45</v>
      </c>
      <c r="C90" s="20">
        <v>-49060</v>
      </c>
      <c r="D90" s="34" t="s">
        <v>128</v>
      </c>
      <c r="E90" s="31"/>
      <c r="F90" s="14"/>
    </row>
    <row r="91" spans="1:6" s="3" customFormat="1" ht="12">
      <c r="A91" s="73"/>
      <c r="B91" s="19" t="s">
        <v>27</v>
      </c>
      <c r="C91" s="20">
        <v>54260</v>
      </c>
      <c r="D91" s="34" t="s">
        <v>129</v>
      </c>
      <c r="E91" s="31"/>
      <c r="F91" s="14"/>
    </row>
    <row r="92" spans="1:6" s="3" customFormat="1" ht="24">
      <c r="A92" s="83"/>
      <c r="B92" s="19" t="s">
        <v>46</v>
      </c>
      <c r="C92" s="20" t="s">
        <v>92</v>
      </c>
      <c r="D92" s="34" t="s">
        <v>130</v>
      </c>
      <c r="E92" s="31"/>
      <c r="F92" s="14"/>
    </row>
    <row r="93" spans="1:6" s="3" customFormat="1" ht="12">
      <c r="A93" s="72" t="s">
        <v>13</v>
      </c>
      <c r="B93" s="19" t="s">
        <v>28</v>
      </c>
      <c r="C93" s="20">
        <v>-12800</v>
      </c>
      <c r="D93" s="21" t="s">
        <v>35</v>
      </c>
      <c r="E93" s="31"/>
      <c r="F93" s="14"/>
    </row>
    <row r="94" spans="1:6" s="3" customFormat="1" ht="12.75" customHeight="1">
      <c r="A94" s="74"/>
      <c r="B94" s="19" t="s">
        <v>28</v>
      </c>
      <c r="C94" s="20">
        <v>12800</v>
      </c>
      <c r="D94" s="21" t="s">
        <v>34</v>
      </c>
      <c r="E94" s="31"/>
      <c r="F94" s="14"/>
    </row>
    <row r="95" spans="1:6" s="3" customFormat="1" ht="23.45" customHeight="1">
      <c r="A95" s="12" t="s">
        <v>32</v>
      </c>
      <c r="B95" s="39" t="s">
        <v>33</v>
      </c>
      <c r="C95" s="65" t="s">
        <v>92</v>
      </c>
      <c r="D95" s="34" t="s">
        <v>38</v>
      </c>
      <c r="E95" s="31"/>
      <c r="F95" s="14"/>
    </row>
    <row r="96" spans="1:6" s="3" customFormat="1" ht="1.1499999999999999" hidden="1" customHeight="1">
      <c r="A96" s="25"/>
      <c r="B96" s="40"/>
      <c r="C96" s="32"/>
      <c r="D96" s="34"/>
      <c r="E96" s="31"/>
      <c r="F96" s="14"/>
    </row>
    <row r="97" spans="1:6" s="3" customFormat="1" ht="25.9" customHeight="1">
      <c r="A97" s="82" t="s">
        <v>5</v>
      </c>
      <c r="B97" s="82"/>
      <c r="C97" s="5">
        <f>SUM(C85:C87)</f>
        <v>9524.48</v>
      </c>
      <c r="D97" s="25"/>
      <c r="E97" s="12"/>
      <c r="F97" s="14"/>
    </row>
    <row r="98" spans="1:6" ht="12">
      <c r="A98" s="14"/>
      <c r="B98" s="37"/>
      <c r="C98" s="38"/>
      <c r="D98" s="27"/>
      <c r="E98" s="27"/>
      <c r="F98" s="27"/>
    </row>
    <row r="101" spans="1:6" ht="24" customHeight="1">
      <c r="A101" s="91" t="s">
        <v>131</v>
      </c>
      <c r="B101" s="91"/>
      <c r="C101" s="91"/>
      <c r="D101" s="14" t="s">
        <v>132</v>
      </c>
    </row>
    <row r="102" spans="1:6" ht="12">
      <c r="D102" s="14"/>
    </row>
    <row r="103" spans="1:6" ht="12">
      <c r="D103" s="14"/>
    </row>
    <row r="104" spans="1:6" ht="12">
      <c r="D104" s="14"/>
    </row>
    <row r="105" spans="1:6" ht="12">
      <c r="D105" s="14"/>
    </row>
    <row r="106" spans="1:6" ht="12">
      <c r="D106" s="14"/>
    </row>
    <row r="107" spans="1:6" ht="12">
      <c r="D107" s="14"/>
    </row>
    <row r="108" spans="1:6" ht="12">
      <c r="D108" s="14"/>
    </row>
    <row r="109" spans="1:6" ht="12">
      <c r="D109" s="14"/>
    </row>
    <row r="110" spans="1:6" ht="12">
      <c r="D110" s="14"/>
    </row>
    <row r="111" spans="1:6" ht="12">
      <c r="D111" s="14"/>
    </row>
    <row r="112" spans="1:6" ht="12">
      <c r="D112" s="14"/>
    </row>
    <row r="113" spans="4:4" ht="12">
      <c r="D113" s="14"/>
    </row>
    <row r="114" spans="4:4" ht="12">
      <c r="D114" s="14"/>
    </row>
  </sheetData>
  <mergeCells count="36">
    <mergeCell ref="A101:C101"/>
    <mergeCell ref="A1:H1"/>
    <mergeCell ref="E25:E33"/>
    <mergeCell ref="E34:E39"/>
    <mergeCell ref="E40:E43"/>
    <mergeCell ref="E45:E50"/>
    <mergeCell ref="A2:C2"/>
    <mergeCell ref="D56:D59"/>
    <mergeCell ref="E4:E22"/>
    <mergeCell ref="E51:E54"/>
    <mergeCell ref="E56:E61"/>
    <mergeCell ref="A68:A69"/>
    <mergeCell ref="A4:A22"/>
    <mergeCell ref="E68:E69"/>
    <mergeCell ref="A56:A61"/>
    <mergeCell ref="A65:B65"/>
    <mergeCell ref="A24:B24"/>
    <mergeCell ref="A25:A33"/>
    <mergeCell ref="A40:A54"/>
    <mergeCell ref="D70:F70"/>
    <mergeCell ref="D62:E62"/>
    <mergeCell ref="A97:B97"/>
    <mergeCell ref="A93:A94"/>
    <mergeCell ref="A82:B82"/>
    <mergeCell ref="A88:A92"/>
    <mergeCell ref="E85:E87"/>
    <mergeCell ref="B45:B50"/>
    <mergeCell ref="A34:A39"/>
    <mergeCell ref="A73:A75"/>
    <mergeCell ref="A62:B62"/>
    <mergeCell ref="A85:A87"/>
    <mergeCell ref="A76:A81"/>
    <mergeCell ref="B78:B81"/>
    <mergeCell ref="B76:B77"/>
    <mergeCell ref="A84:D84"/>
    <mergeCell ref="A72:D72"/>
  </mergeCells>
  <phoneticPr fontId="1" type="noConversion"/>
  <pageMargins left="0.78740157480314965" right="0.78740157480314965" top="1.1811023622047245" bottom="0.39370078740157483" header="0.11811023622047245" footer="0.19685039370078741"/>
  <pageSetup paperSize="9" scale="8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23.12.2016</vt:lpstr>
      <vt:lpstr>'23.12.2016'!Заголовки_для_печати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2016-12-19T06:44:36Z</cp:lastPrinted>
  <dcterms:created xsi:type="dcterms:W3CDTF">2016-07-14T09:45:06Z</dcterms:created>
  <dcterms:modified xsi:type="dcterms:W3CDTF">2016-12-19T06:45:55Z</dcterms:modified>
</cp:coreProperties>
</file>