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772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D24" i="1"/>
  <c r="D106"/>
  <c r="F95"/>
  <c r="F94"/>
  <c r="E95"/>
  <c r="E94"/>
  <c r="D95"/>
  <c r="C95"/>
  <c r="C96"/>
  <c r="D94"/>
  <c r="C94"/>
  <c r="F40"/>
  <c r="E40"/>
  <c r="D40"/>
  <c r="F38"/>
  <c r="E38"/>
  <c r="D38"/>
  <c r="D22"/>
  <c r="F102"/>
  <c r="E102"/>
  <c r="F106"/>
  <c r="E106"/>
  <c r="D104"/>
  <c r="D102"/>
  <c r="C102"/>
  <c r="F97"/>
  <c r="E97"/>
  <c r="D97"/>
  <c r="F91"/>
  <c r="F90"/>
  <c r="E91"/>
  <c r="E90"/>
  <c r="D91"/>
  <c r="F88"/>
  <c r="F87"/>
  <c r="E88"/>
  <c r="D88"/>
  <c r="D87"/>
  <c r="F84"/>
  <c r="E84"/>
  <c r="D84"/>
  <c r="F82"/>
  <c r="E82"/>
  <c r="D82"/>
  <c r="F76"/>
  <c r="E76"/>
  <c r="D76"/>
  <c r="F69"/>
  <c r="E69"/>
  <c r="F71"/>
  <c r="E71"/>
  <c r="D71"/>
  <c r="D69"/>
  <c r="F64"/>
  <c r="F63"/>
  <c r="E64"/>
  <c r="E63"/>
  <c r="D64"/>
  <c r="D63"/>
  <c r="F59"/>
  <c r="E59"/>
  <c r="D59"/>
  <c r="F56"/>
  <c r="E56"/>
  <c r="D56"/>
  <c r="F46"/>
  <c r="E46"/>
  <c r="D46"/>
  <c r="F30"/>
  <c r="E30"/>
  <c r="F33"/>
  <c r="E33"/>
  <c r="F35"/>
  <c r="E35"/>
  <c r="D35"/>
  <c r="D33"/>
  <c r="D30"/>
  <c r="F27"/>
  <c r="E27"/>
  <c r="D27"/>
  <c r="F22"/>
  <c r="E22"/>
  <c r="F42"/>
  <c r="E42"/>
  <c r="D42"/>
  <c r="C43"/>
  <c r="C109"/>
  <c r="C108"/>
  <c r="C107"/>
  <c r="C105"/>
  <c r="C104"/>
  <c r="C103"/>
  <c r="C98"/>
  <c r="C93"/>
  <c r="C92"/>
  <c r="C89"/>
  <c r="C86"/>
  <c r="C85"/>
  <c r="C83"/>
  <c r="C81"/>
  <c r="C80"/>
  <c r="C79"/>
  <c r="C78"/>
  <c r="C77"/>
  <c r="C74"/>
  <c r="C73"/>
  <c r="C72"/>
  <c r="C70"/>
  <c r="C66"/>
  <c r="C65"/>
  <c r="C62"/>
  <c r="C61"/>
  <c r="C60"/>
  <c r="C58"/>
  <c r="C57"/>
  <c r="C55"/>
  <c r="C54"/>
  <c r="C53"/>
  <c r="C52"/>
  <c r="C51"/>
  <c r="C50"/>
  <c r="C49"/>
  <c r="C48"/>
  <c r="C47"/>
  <c r="C44"/>
  <c r="C41"/>
  <c r="C39"/>
  <c r="C36"/>
  <c r="C34"/>
  <c r="C32"/>
  <c r="C31"/>
  <c r="C28"/>
  <c r="C27"/>
  <c r="C26"/>
  <c r="C25"/>
  <c r="C24"/>
  <c r="C23"/>
  <c r="C46"/>
  <c r="F68"/>
  <c r="F21"/>
  <c r="C30"/>
  <c r="D29"/>
  <c r="F29"/>
  <c r="C91"/>
  <c r="E101"/>
  <c r="E100"/>
  <c r="C38"/>
  <c r="D45"/>
  <c r="E68"/>
  <c r="F75"/>
  <c r="F101"/>
  <c r="F100"/>
  <c r="C64"/>
  <c r="F45"/>
  <c r="F20"/>
  <c r="F67"/>
  <c r="C82"/>
  <c r="C63"/>
  <c r="D68"/>
  <c r="C68"/>
  <c r="D75"/>
  <c r="C75"/>
  <c r="D21"/>
  <c r="C56"/>
  <c r="E75"/>
  <c r="D90"/>
  <c r="C90"/>
  <c r="D37"/>
  <c r="C37"/>
  <c r="C22"/>
  <c r="C42"/>
  <c r="C71"/>
  <c r="C88"/>
  <c r="D101"/>
  <c r="C33"/>
  <c r="C97"/>
  <c r="E21"/>
  <c r="E29"/>
  <c r="C59"/>
  <c r="E45"/>
  <c r="C45"/>
  <c r="E87"/>
  <c r="C87"/>
  <c r="C40"/>
  <c r="C106"/>
  <c r="C84"/>
  <c r="C76"/>
  <c r="C69"/>
  <c r="C35"/>
  <c r="C29"/>
  <c r="F99"/>
  <c r="F110"/>
  <c r="D20"/>
  <c r="E20"/>
  <c r="E99"/>
  <c r="D67"/>
  <c r="E67"/>
  <c r="D100"/>
  <c r="C100"/>
  <c r="C101"/>
  <c r="C21"/>
  <c r="D99"/>
  <c r="D110"/>
  <c r="C67"/>
  <c r="C20"/>
  <c r="E110"/>
  <c r="C110"/>
  <c r="C99"/>
</calcChain>
</file>

<file path=xl/sharedStrings.xml><?xml version="1.0" encoding="utf-8"?>
<sst xmlns="http://schemas.openxmlformats.org/spreadsheetml/2006/main" count="120" uniqueCount="117">
  <si>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</si>
  <si>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</si>
  <si>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</si>
  <si>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</si>
  <si>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</si>
  <si>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</si>
  <si>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</si>
  <si>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</si>
  <si>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</si>
  <si>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</si>
  <si>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</si>
  <si>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</si>
  <si>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</si>
  <si>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</si>
  <si>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</si>
  <si>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</si>
  <si>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</si>
  <si>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</si>
  <si>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</si>
  <si>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</si>
  <si>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</si>
  <si>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</si>
  <si>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</si>
  <si>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</si>
  <si>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</si>
  <si>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</si>
  <si>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</si>
  <si>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</si>
  <si>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</si>
  <si>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</si>
  <si>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</si>
  <si>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</si>
  <si>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</si>
  <si>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</si>
  <si>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</si>
  <si>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</si>
  <si>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</si>
  <si>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</si>
  <si>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</si>
  <si>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</si>
  <si>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</si>
  <si>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</si>
  <si>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</si>
  <si>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</si>
  <si>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</si>
  <si>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</si>
  <si>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</si>
  <si>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</si>
  <si>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</si>
  <si>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</si>
  <si>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</si>
  <si>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</si>
  <si>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</si>
  <si>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</si>
  <si>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</si>
  <si>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</si>
  <si>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</si>
  <si>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</si>
  <si>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</si>
  <si>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</si>
  <si>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</si>
  <si>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</si>
  <si>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</si>
  <si>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</si>
  <si>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</si>
  <si>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</si>
  <si>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</si>
  <si>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</si>
  <si>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</si>
  <si>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</si>
  <si>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</si>
  <si>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</si>
  <si>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</si>
  <si>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</si>
  <si>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</si>
  <si>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</si>
  <si>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</si>
  <si>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</si>
  <si>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</si>
  <si>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</si>
  <si>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</si>
  <si>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</si>
  <si>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</si>
  <si>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</si>
  <si>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</si>
  <si>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</si>
  <si>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</si>
  <si>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</si>
  <si>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</si>
  <si>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</si>
  <si>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</si>
  <si>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</si>
  <si>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2254600000</t>
  </si>
  <si>
    <t>(код бюджету)</t>
  </si>
  <si>
    <t xml:space="preserve">до рішення вісімнадцятої сесії </t>
  </si>
  <si>
    <t xml:space="preserve">Нетішинської міської ради VIIІ скликання </t>
  </si>
  <si>
    <t>територіальної громади на 2022 рік"</t>
  </si>
  <si>
    <t>23.12.2021 № 18/1207</t>
  </si>
  <si>
    <t>Доходи бюджету Нетішинської міської територіальної громади на 2022 рік</t>
  </si>
  <si>
    <t>виконавчого комітету міської ради</t>
  </si>
  <si>
    <t>Погоджено:</t>
  </si>
  <si>
    <t>Начальник фінансового управління</t>
  </si>
  <si>
    <t>Валентина КРАВЧУК</t>
  </si>
  <si>
    <t>Додаток 1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</si>
  <si>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</si>
  <si>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</si>
  <si>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</si>
  <si>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</si>
  <si>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</si>
  <si>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Нетішинської міської ради VIIІ скликання</t>
  </si>
  <si>
    <t xml:space="preserve">(у редакції рішення тридцять першої (позачергової) сесії </t>
  </si>
  <si>
    <t>"Про бюджет Нетішинської міської  			_x000D_</t>
  </si>
  <si>
    <t>Секретар міської ради</t>
  </si>
  <si>
    <t>Іван РОМАНЮК</t>
  </si>
  <si>
    <t xml:space="preserve"> __.12.2022 № ___/_____)</t>
  </si>
  <si>
    <t>"Про внесення змін до бюджету Нетішинської			_x000D__x000D_
                                                                                міської територіальної громади на 2022 рік)</t>
  </si>
  <si>
    <t xml:space="preserve"> міської територіальної громади на 2022 рік"
                                                                               міської територіальної громади на 2022 рік)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</si>
</sst>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3" fontId="1" fillId="0" borderId="2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1" fillId="0" borderId="2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justify" vertical="center" wrapText="1"/>
    </xf>
    <xf numFmtId="0" fontId="1" fillId="0" borderId="2" xfId="1" applyFont="1" applyBorder="1" applyAlignment="1">
      <alignment horizontal="justify" vertical="center" wrapText="1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0"/>
  <sheetViews>
    <sheetView tabSelected="1" workbookViewId="0">
      <selection activeCell="E12" sqref="E12"/>
    </sheetView>
  </sheetViews>
  <sheetFormatPr defaultRowHeight="15.75"/>
  <cols>
    <col min="1" max="1" width="11.28515625" style="11" customWidth="1"/>
    <col min="2" max="2" width="41" style="11" customWidth="1"/>
    <col min="3" max="3" width="16.28515625" style="11" customWidth="1"/>
    <col min="4" max="4" width="16.140625" style="11" customWidth="1"/>
    <col min="5" max="5" width="14.140625" style="11" customWidth="1"/>
    <col min="6" max="6" width="14.7109375" style="11" customWidth="1"/>
  </cols>
  <sheetData>
    <row r="1" spans="1:6">
      <c r="A1" s="1"/>
      <c r="B1" s="1"/>
      <c r="C1" s="1"/>
      <c r="D1" s="1" t="s">
        <v>103</v>
      </c>
      <c r="E1" s="1"/>
      <c r="F1" s="1"/>
    </row>
    <row r="2" spans="1:6">
      <c r="A2" s="1"/>
      <c r="B2" s="1"/>
      <c r="C2" s="1"/>
      <c r="D2" s="1" t="s">
        <v>94</v>
      </c>
      <c r="E2" s="1"/>
      <c r="F2" s="1"/>
    </row>
    <row r="3" spans="1:6" ht="17.25" customHeight="1">
      <c r="A3" s="1"/>
      <c r="B3" s="1"/>
      <c r="C3" s="1"/>
      <c r="D3" s="1" t="s">
        <v>95</v>
      </c>
      <c r="E3" s="1"/>
      <c r="F3" s="1"/>
    </row>
    <row r="4" spans="1:6" ht="17.25" customHeight="1">
      <c r="A4" s="1"/>
      <c r="B4" s="1"/>
      <c r="C4" s="1"/>
      <c r="D4" s="29" t="s">
        <v>111</v>
      </c>
      <c r="E4" s="29"/>
      <c r="F4" s="29"/>
    </row>
    <row r="5" spans="1:6" ht="17.25" customHeight="1">
      <c r="A5" s="1"/>
      <c r="B5" s="1"/>
      <c r="C5" s="1"/>
      <c r="D5" s="1" t="s">
        <v>96</v>
      </c>
      <c r="E5" s="1"/>
      <c r="F5" s="1"/>
    </row>
    <row r="6" spans="1:6" ht="17.25" customHeight="1">
      <c r="A6" s="1"/>
      <c r="B6" s="1"/>
      <c r="C6" s="1"/>
      <c r="D6" s="1" t="s">
        <v>97</v>
      </c>
      <c r="E6" s="1"/>
      <c r="F6" s="1"/>
    </row>
    <row r="7" spans="1:6" ht="17.25" customHeight="1">
      <c r="A7" s="1"/>
      <c r="B7" s="1"/>
      <c r="C7" s="1"/>
      <c r="D7" s="1" t="s">
        <v>110</v>
      </c>
      <c r="E7" s="1"/>
      <c r="F7" s="1"/>
    </row>
    <row r="8" spans="1:6" ht="16.149999999999999" customHeight="1">
      <c r="A8" s="1"/>
      <c r="B8" s="1"/>
      <c r="C8" s="1"/>
      <c r="D8" s="1" t="s">
        <v>109</v>
      </c>
      <c r="E8" s="1"/>
      <c r="F8" s="1"/>
    </row>
    <row r="9" spans="1:6" ht="16.149999999999999" customHeight="1">
      <c r="A9" s="1"/>
      <c r="B9" s="1"/>
      <c r="C9" s="1"/>
      <c r="D9" s="30" t="s">
        <v>115</v>
      </c>
      <c r="E9" s="30"/>
      <c r="F9" s="30"/>
    </row>
    <row r="10" spans="1:6" ht="16.149999999999999" customHeight="1">
      <c r="A10" s="1"/>
      <c r="B10" s="1"/>
      <c r="C10" s="1"/>
      <c r="D10" s="31" t="s">
        <v>116</v>
      </c>
      <c r="E10" s="31"/>
      <c r="F10" s="31"/>
    </row>
    <row r="11" spans="1:6" ht="16.149999999999999" customHeight="1">
      <c r="A11" s="1"/>
      <c r="B11" s="1"/>
      <c r="C11" s="1"/>
      <c r="D11" s="29" t="s">
        <v>114</v>
      </c>
      <c r="E11" s="29"/>
      <c r="F11" s="29"/>
    </row>
    <row r="12" spans="1:6">
      <c r="A12" s="1"/>
      <c r="B12" s="1"/>
      <c r="C12" s="1"/>
      <c r="D12" s="1"/>
      <c r="E12" s="1"/>
      <c r="F12" s="1"/>
    </row>
    <row r="13" spans="1:6" ht="19.5" customHeight="1">
      <c r="A13" s="32" t="s">
        <v>98</v>
      </c>
      <c r="B13" s="32"/>
      <c r="C13" s="32"/>
      <c r="D13" s="32"/>
      <c r="E13" s="32"/>
      <c r="F13" s="32"/>
    </row>
    <row r="14" spans="1:6" ht="15.75" customHeight="1">
      <c r="A14" s="2" t="s">
        <v>92</v>
      </c>
      <c r="B14" s="3"/>
      <c r="C14" s="3"/>
      <c r="D14" s="3"/>
      <c r="E14" s="3"/>
      <c r="F14" s="3"/>
    </row>
    <row r="15" spans="1:6">
      <c r="A15" s="1" t="s">
        <v>93</v>
      </c>
      <c r="B15" s="1"/>
      <c r="C15" s="1"/>
      <c r="D15" s="1"/>
      <c r="E15" s="1"/>
      <c r="F15" s="4" t="s">
        <v>0</v>
      </c>
    </row>
    <row r="16" spans="1:6">
      <c r="A16" s="27" t="s">
        <v>1</v>
      </c>
      <c r="B16" s="27" t="s">
        <v>2</v>
      </c>
      <c r="C16" s="28" t="s">
        <v>3</v>
      </c>
      <c r="D16" s="27" t="s">
        <v>4</v>
      </c>
      <c r="E16" s="27" t="s">
        <v>5</v>
      </c>
      <c r="F16" s="27"/>
    </row>
    <row r="17" spans="1:6" ht="12.75">
      <c r="A17" s="27"/>
      <c r="B17" s="27"/>
      <c r="C17" s="27"/>
      <c r="D17" s="27"/>
      <c r="E17" s="27" t="s">
        <v>6</v>
      </c>
      <c r="F17" s="27" t="s">
        <v>7</v>
      </c>
    </row>
    <row r="18" spans="1:6" ht="32.25" customHeight="1">
      <c r="A18" s="27"/>
      <c r="B18" s="27"/>
      <c r="C18" s="27"/>
      <c r="D18" s="27"/>
      <c r="E18" s="27"/>
      <c r="F18" s="27"/>
    </row>
    <row r="19" spans="1:6">
      <c r="A19" s="5">
        <v>1</v>
      </c>
      <c r="B19" s="5">
        <v>2</v>
      </c>
      <c r="C19" s="6">
        <v>3</v>
      </c>
      <c r="D19" s="5">
        <v>4</v>
      </c>
      <c r="E19" s="5">
        <v>5</v>
      </c>
      <c r="F19" s="5">
        <v>6</v>
      </c>
    </row>
    <row r="20" spans="1:6">
      <c r="A20" s="7">
        <v>10000000</v>
      </c>
      <c r="B20" s="14" t="s">
        <v>8</v>
      </c>
      <c r="C20" s="19">
        <f t="shared" ref="C20:C51" si="0">D20+E20</f>
        <v>461927558</v>
      </c>
      <c r="D20" s="20">
        <f>D21+D29+D37+D45+D63</f>
        <v>461764058</v>
      </c>
      <c r="E20" s="20">
        <f>E21+E29+E37+E45+E63</f>
        <v>163500</v>
      </c>
      <c r="F20" s="20">
        <f>F21+F29+F37+F45+F63</f>
        <v>0</v>
      </c>
    </row>
    <row r="21" spans="1:6" ht="47.25">
      <c r="A21" s="7">
        <v>11000000</v>
      </c>
      <c r="B21" s="14" t="s">
        <v>9</v>
      </c>
      <c r="C21" s="19">
        <f t="shared" si="0"/>
        <v>392742458</v>
      </c>
      <c r="D21" s="20">
        <f>D22+D27</f>
        <v>392742458</v>
      </c>
      <c r="E21" s="20">
        <f>E22+E27</f>
        <v>0</v>
      </c>
      <c r="F21" s="20">
        <f>F22+F27</f>
        <v>0</v>
      </c>
    </row>
    <row r="22" spans="1:6" ht="31.5">
      <c r="A22" s="7">
        <v>11010000</v>
      </c>
      <c r="B22" s="14" t="s">
        <v>10</v>
      </c>
      <c r="C22" s="19">
        <f t="shared" si="0"/>
        <v>392452658</v>
      </c>
      <c r="D22" s="20">
        <f>SUM(D23:D26)</f>
        <v>392452658</v>
      </c>
      <c r="E22" s="20">
        <f>SUM(E23:E26)</f>
        <v>0</v>
      </c>
      <c r="F22" s="20">
        <f>SUM(F23:F26)</f>
        <v>0</v>
      </c>
    </row>
    <row r="23" spans="1:6" ht="63">
      <c r="A23" s="8">
        <v>11010100</v>
      </c>
      <c r="B23" s="15" t="s">
        <v>11</v>
      </c>
      <c r="C23" s="21">
        <f t="shared" si="0"/>
        <v>350393600</v>
      </c>
      <c r="D23" s="18">
        <v>350393600</v>
      </c>
      <c r="E23" s="18">
        <v>0</v>
      </c>
      <c r="F23" s="18">
        <v>0</v>
      </c>
    </row>
    <row r="24" spans="1:6" ht="94.5">
      <c r="A24" s="8">
        <v>11010200</v>
      </c>
      <c r="B24" s="15" t="s">
        <v>12</v>
      </c>
      <c r="C24" s="21">
        <f t="shared" si="0"/>
        <v>38635558</v>
      </c>
      <c r="D24" s="18">
        <f>38632800+2758</f>
        <v>38635558</v>
      </c>
      <c r="E24" s="18">
        <v>0</v>
      </c>
      <c r="F24" s="18">
        <v>0</v>
      </c>
    </row>
    <row r="25" spans="1:6" ht="63">
      <c r="A25" s="8">
        <v>11010400</v>
      </c>
      <c r="B25" s="15" t="s">
        <v>13</v>
      </c>
      <c r="C25" s="21">
        <f t="shared" si="0"/>
        <v>2212200</v>
      </c>
      <c r="D25" s="18">
        <v>2212200</v>
      </c>
      <c r="E25" s="18">
        <v>0</v>
      </c>
      <c r="F25" s="18">
        <v>0</v>
      </c>
    </row>
    <row r="26" spans="1:6" ht="47.25">
      <c r="A26" s="8">
        <v>11010500</v>
      </c>
      <c r="B26" s="15" t="s">
        <v>14</v>
      </c>
      <c r="C26" s="21">
        <f t="shared" si="0"/>
        <v>1211300</v>
      </c>
      <c r="D26" s="18">
        <v>1211300</v>
      </c>
      <c r="E26" s="18">
        <v>0</v>
      </c>
      <c r="F26" s="18">
        <v>0</v>
      </c>
    </row>
    <row r="27" spans="1:6">
      <c r="A27" s="7">
        <v>11020000</v>
      </c>
      <c r="B27" s="14" t="s">
        <v>15</v>
      </c>
      <c r="C27" s="19">
        <f t="shared" si="0"/>
        <v>289800</v>
      </c>
      <c r="D27" s="20">
        <f>D28</f>
        <v>289800</v>
      </c>
      <c r="E27" s="20">
        <f>E28</f>
        <v>0</v>
      </c>
      <c r="F27" s="20">
        <f>F28</f>
        <v>0</v>
      </c>
    </row>
    <row r="28" spans="1:6" ht="47.25">
      <c r="A28" s="8">
        <v>11020200</v>
      </c>
      <c r="B28" s="15" t="s">
        <v>16</v>
      </c>
      <c r="C28" s="21">
        <f t="shared" si="0"/>
        <v>289800</v>
      </c>
      <c r="D28" s="18">
        <v>289800</v>
      </c>
      <c r="E28" s="18">
        <v>0</v>
      </c>
      <c r="F28" s="18">
        <v>0</v>
      </c>
    </row>
    <row r="29" spans="1:6" ht="47.25">
      <c r="A29" s="7">
        <v>13000000</v>
      </c>
      <c r="B29" s="14" t="s">
        <v>17</v>
      </c>
      <c r="C29" s="19">
        <f t="shared" si="0"/>
        <v>1283600</v>
      </c>
      <c r="D29" s="20">
        <f>D30+D33+D35</f>
        <v>1283600</v>
      </c>
      <c r="E29" s="20">
        <f>E30+E33+E35</f>
        <v>0</v>
      </c>
      <c r="F29" s="20">
        <f>F30+F33+F35</f>
        <v>0</v>
      </c>
    </row>
    <row r="30" spans="1:6" ht="31.5">
      <c r="A30" s="7">
        <v>13010000</v>
      </c>
      <c r="B30" s="14" t="s">
        <v>18</v>
      </c>
      <c r="C30" s="19">
        <f t="shared" si="0"/>
        <v>93300</v>
      </c>
      <c r="D30" s="20">
        <f>D31+D32</f>
        <v>93300</v>
      </c>
      <c r="E30" s="20">
        <f>E31+E32</f>
        <v>0</v>
      </c>
      <c r="F30" s="20">
        <f>F31+F32</f>
        <v>0</v>
      </c>
    </row>
    <row r="31" spans="1:6" ht="63">
      <c r="A31" s="8">
        <v>13010100</v>
      </c>
      <c r="B31" s="15" t="s">
        <v>19</v>
      </c>
      <c r="C31" s="21">
        <f t="shared" si="0"/>
        <v>23300</v>
      </c>
      <c r="D31" s="18">
        <v>23300</v>
      </c>
      <c r="E31" s="18">
        <v>0</v>
      </c>
      <c r="F31" s="18">
        <v>0</v>
      </c>
    </row>
    <row r="32" spans="1:6" ht="94.5" customHeight="1">
      <c r="A32" s="8">
        <v>13010200</v>
      </c>
      <c r="B32" s="15" t="s">
        <v>20</v>
      </c>
      <c r="C32" s="21">
        <f t="shared" si="0"/>
        <v>70000</v>
      </c>
      <c r="D32" s="18">
        <v>70000</v>
      </c>
      <c r="E32" s="18">
        <v>0</v>
      </c>
      <c r="F32" s="18">
        <v>0</v>
      </c>
    </row>
    <row r="33" spans="1:6" ht="47.25">
      <c r="A33" s="7">
        <v>13030000</v>
      </c>
      <c r="B33" s="14" t="s">
        <v>21</v>
      </c>
      <c r="C33" s="19">
        <f t="shared" si="0"/>
        <v>238200</v>
      </c>
      <c r="D33" s="20">
        <f>D34</f>
        <v>238200</v>
      </c>
      <c r="E33" s="20">
        <f>E34</f>
        <v>0</v>
      </c>
      <c r="F33" s="20">
        <f>F34</f>
        <v>0</v>
      </c>
    </row>
    <row r="34" spans="1:6" ht="47.25">
      <c r="A34" s="8">
        <v>13030100</v>
      </c>
      <c r="B34" s="15" t="s">
        <v>22</v>
      </c>
      <c r="C34" s="21">
        <f t="shared" si="0"/>
        <v>238200</v>
      </c>
      <c r="D34" s="18">
        <v>238200</v>
      </c>
      <c r="E34" s="18">
        <v>0</v>
      </c>
      <c r="F34" s="18">
        <v>0</v>
      </c>
    </row>
    <row r="35" spans="1:6" ht="31.5">
      <c r="A35" s="7">
        <v>13040000</v>
      </c>
      <c r="B35" s="14" t="s">
        <v>23</v>
      </c>
      <c r="C35" s="19">
        <f t="shared" si="0"/>
        <v>952100</v>
      </c>
      <c r="D35" s="20">
        <f>D36</f>
        <v>952100</v>
      </c>
      <c r="E35" s="20">
        <f>E36</f>
        <v>0</v>
      </c>
      <c r="F35" s="20">
        <f>F36</f>
        <v>0</v>
      </c>
    </row>
    <row r="36" spans="1:6" ht="47.25">
      <c r="A36" s="8">
        <v>13040100</v>
      </c>
      <c r="B36" s="15" t="s">
        <v>24</v>
      </c>
      <c r="C36" s="21">
        <f t="shared" si="0"/>
        <v>952100</v>
      </c>
      <c r="D36" s="18">
        <v>952100</v>
      </c>
      <c r="E36" s="18">
        <v>0</v>
      </c>
      <c r="F36" s="18">
        <v>0</v>
      </c>
    </row>
    <row r="37" spans="1:6" ht="31.5">
      <c r="A37" s="7">
        <v>14000000</v>
      </c>
      <c r="B37" s="14" t="s">
        <v>25</v>
      </c>
      <c r="C37" s="19">
        <f t="shared" si="0"/>
        <v>12054300</v>
      </c>
      <c r="D37" s="20">
        <f>D38+D40+D42</f>
        <v>12054300</v>
      </c>
      <c r="E37" s="20">
        <v>0</v>
      </c>
      <c r="F37" s="20">
        <v>0</v>
      </c>
    </row>
    <row r="38" spans="1:6" ht="47.25">
      <c r="A38" s="7">
        <v>14020000</v>
      </c>
      <c r="B38" s="14" t="s">
        <v>26</v>
      </c>
      <c r="C38" s="19">
        <f t="shared" si="0"/>
        <v>289300</v>
      </c>
      <c r="D38" s="20">
        <f>D39</f>
        <v>289300</v>
      </c>
      <c r="E38" s="20">
        <f>E39</f>
        <v>0</v>
      </c>
      <c r="F38" s="20">
        <f>F39</f>
        <v>0</v>
      </c>
    </row>
    <row r="39" spans="1:6">
      <c r="A39" s="8">
        <v>14021900</v>
      </c>
      <c r="B39" s="15" t="s">
        <v>27</v>
      </c>
      <c r="C39" s="21">
        <f t="shared" si="0"/>
        <v>289300</v>
      </c>
      <c r="D39" s="18">
        <v>289300</v>
      </c>
      <c r="E39" s="18">
        <v>0</v>
      </c>
      <c r="F39" s="18">
        <v>0</v>
      </c>
    </row>
    <row r="40" spans="1:6" ht="47.25">
      <c r="A40" s="7">
        <v>14030000</v>
      </c>
      <c r="B40" s="14" t="s">
        <v>28</v>
      </c>
      <c r="C40" s="19">
        <f t="shared" si="0"/>
        <v>1265000</v>
      </c>
      <c r="D40" s="20">
        <f>D41</f>
        <v>1265000</v>
      </c>
      <c r="E40" s="20">
        <f>E41</f>
        <v>0</v>
      </c>
      <c r="F40" s="20">
        <f>F41</f>
        <v>0</v>
      </c>
    </row>
    <row r="41" spans="1:6">
      <c r="A41" s="8">
        <v>14031900</v>
      </c>
      <c r="B41" s="15" t="s">
        <v>27</v>
      </c>
      <c r="C41" s="21">
        <f t="shared" si="0"/>
        <v>1265000</v>
      </c>
      <c r="D41" s="18">
        <v>1265000</v>
      </c>
      <c r="E41" s="18">
        <v>0</v>
      </c>
      <c r="F41" s="18">
        <v>0</v>
      </c>
    </row>
    <row r="42" spans="1:6" ht="49.5" customHeight="1">
      <c r="A42" s="7">
        <v>14040000</v>
      </c>
      <c r="B42" s="14" t="s">
        <v>29</v>
      </c>
      <c r="C42" s="19">
        <f t="shared" si="0"/>
        <v>10500000</v>
      </c>
      <c r="D42" s="20">
        <f>D43+D44</f>
        <v>10500000</v>
      </c>
      <c r="E42" s="20">
        <f>E43+E44</f>
        <v>0</v>
      </c>
      <c r="F42" s="20">
        <f>F43+F44</f>
        <v>0</v>
      </c>
    </row>
    <row r="43" spans="1:6" ht="140.25" customHeight="1">
      <c r="A43" s="8">
        <v>14040100</v>
      </c>
      <c r="B43" s="15" t="s">
        <v>105</v>
      </c>
      <c r="C43" s="21">
        <f t="shared" si="0"/>
        <v>3300000</v>
      </c>
      <c r="D43" s="18">
        <v>3300000</v>
      </c>
      <c r="E43" s="18">
        <v>0</v>
      </c>
      <c r="F43" s="18">
        <v>0</v>
      </c>
    </row>
    <row r="44" spans="1:6" ht="94.5">
      <c r="A44" s="8">
        <v>14040200</v>
      </c>
      <c r="B44" s="15" t="s">
        <v>30</v>
      </c>
      <c r="C44" s="21">
        <f t="shared" si="0"/>
        <v>7200000</v>
      </c>
      <c r="D44" s="18">
        <v>7200000</v>
      </c>
      <c r="E44" s="18">
        <v>0</v>
      </c>
      <c r="F44" s="18">
        <v>0</v>
      </c>
    </row>
    <row r="45" spans="1:6" ht="47.25" customHeight="1">
      <c r="A45" s="7">
        <v>18000000</v>
      </c>
      <c r="B45" s="14" t="s">
        <v>31</v>
      </c>
      <c r="C45" s="19">
        <f t="shared" si="0"/>
        <v>55683700</v>
      </c>
      <c r="D45" s="20">
        <f>D46+D56+D59</f>
        <v>55683700</v>
      </c>
      <c r="E45" s="20">
        <f>E46+E56+E59</f>
        <v>0</v>
      </c>
      <c r="F45" s="20">
        <f>F46+F56+F59</f>
        <v>0</v>
      </c>
    </row>
    <row r="46" spans="1:6">
      <c r="A46" s="7">
        <v>18010000</v>
      </c>
      <c r="B46" s="14" t="s">
        <v>32</v>
      </c>
      <c r="C46" s="19">
        <f t="shared" si="0"/>
        <v>29496400</v>
      </c>
      <c r="D46" s="20">
        <f>SUM(D47:D55)</f>
        <v>29496400</v>
      </c>
      <c r="E46" s="20">
        <f>SUM(E47:E55)</f>
        <v>0</v>
      </c>
      <c r="F46" s="20">
        <f>SUM(F47:F55)</f>
        <v>0</v>
      </c>
    </row>
    <row r="47" spans="1:6" ht="63">
      <c r="A47" s="8">
        <v>18010100</v>
      </c>
      <c r="B47" s="15" t="s">
        <v>33</v>
      </c>
      <c r="C47" s="21">
        <f t="shared" si="0"/>
        <v>19200</v>
      </c>
      <c r="D47" s="18">
        <v>19200</v>
      </c>
      <c r="E47" s="18">
        <v>0</v>
      </c>
      <c r="F47" s="18">
        <v>0</v>
      </c>
    </row>
    <row r="48" spans="1:6" ht="63">
      <c r="A48" s="8">
        <v>18010200</v>
      </c>
      <c r="B48" s="15" t="s">
        <v>34</v>
      </c>
      <c r="C48" s="21">
        <f t="shared" si="0"/>
        <v>266700</v>
      </c>
      <c r="D48" s="18">
        <v>266700</v>
      </c>
      <c r="E48" s="18">
        <v>0</v>
      </c>
      <c r="F48" s="18">
        <v>0</v>
      </c>
    </row>
    <row r="49" spans="1:6" ht="63">
      <c r="A49" s="8">
        <v>18010300</v>
      </c>
      <c r="B49" s="15" t="s">
        <v>35</v>
      </c>
      <c r="C49" s="21">
        <f t="shared" si="0"/>
        <v>425300</v>
      </c>
      <c r="D49" s="18">
        <v>425300</v>
      </c>
      <c r="E49" s="18">
        <v>0</v>
      </c>
      <c r="F49" s="18">
        <v>0</v>
      </c>
    </row>
    <row r="50" spans="1:6" ht="63">
      <c r="A50" s="8">
        <v>18010400</v>
      </c>
      <c r="B50" s="15" t="s">
        <v>36</v>
      </c>
      <c r="C50" s="21">
        <f t="shared" si="0"/>
        <v>1169800</v>
      </c>
      <c r="D50" s="18">
        <v>1169800</v>
      </c>
      <c r="E50" s="18">
        <v>0</v>
      </c>
      <c r="F50" s="18">
        <v>0</v>
      </c>
    </row>
    <row r="51" spans="1:6">
      <c r="A51" s="8">
        <v>18010500</v>
      </c>
      <c r="B51" s="15" t="s">
        <v>37</v>
      </c>
      <c r="C51" s="21">
        <f t="shared" si="0"/>
        <v>19974800</v>
      </c>
      <c r="D51" s="18">
        <v>19974800</v>
      </c>
      <c r="E51" s="18">
        <v>0</v>
      </c>
      <c r="F51" s="18">
        <v>0</v>
      </c>
    </row>
    <row r="52" spans="1:6">
      <c r="A52" s="8">
        <v>18010600</v>
      </c>
      <c r="B52" s="15" t="s">
        <v>38</v>
      </c>
      <c r="C52" s="21">
        <f t="shared" ref="C52:C83" si="1">D52+E52</f>
        <v>5864100</v>
      </c>
      <c r="D52" s="18">
        <v>5864100</v>
      </c>
      <c r="E52" s="18">
        <v>0</v>
      </c>
      <c r="F52" s="18">
        <v>0</v>
      </c>
    </row>
    <row r="53" spans="1:6">
      <c r="A53" s="8">
        <v>18010700</v>
      </c>
      <c r="B53" s="15" t="s">
        <v>39</v>
      </c>
      <c r="C53" s="21">
        <f t="shared" si="1"/>
        <v>260000</v>
      </c>
      <c r="D53" s="18">
        <v>260000</v>
      </c>
      <c r="E53" s="18">
        <v>0</v>
      </c>
      <c r="F53" s="18">
        <v>0</v>
      </c>
    </row>
    <row r="54" spans="1:6">
      <c r="A54" s="8">
        <v>18010900</v>
      </c>
      <c r="B54" s="15" t="s">
        <v>40</v>
      </c>
      <c r="C54" s="21">
        <f t="shared" si="1"/>
        <v>1512400</v>
      </c>
      <c r="D54" s="18">
        <v>1512400</v>
      </c>
      <c r="E54" s="18">
        <v>0</v>
      </c>
      <c r="F54" s="18">
        <v>0</v>
      </c>
    </row>
    <row r="55" spans="1:6">
      <c r="A55" s="8">
        <v>18011000</v>
      </c>
      <c r="B55" s="15" t="s">
        <v>41</v>
      </c>
      <c r="C55" s="21">
        <f t="shared" si="1"/>
        <v>4100</v>
      </c>
      <c r="D55" s="18">
        <v>4100</v>
      </c>
      <c r="E55" s="18">
        <v>0</v>
      </c>
      <c r="F55" s="18">
        <v>0</v>
      </c>
    </row>
    <row r="56" spans="1:6">
      <c r="A56" s="7">
        <v>18030000</v>
      </c>
      <c r="B56" s="14" t="s">
        <v>42</v>
      </c>
      <c r="C56" s="19">
        <f t="shared" si="1"/>
        <v>108200</v>
      </c>
      <c r="D56" s="20">
        <f>D57+D58</f>
        <v>108200</v>
      </c>
      <c r="E56" s="20">
        <f>E57+E58</f>
        <v>0</v>
      </c>
      <c r="F56" s="20">
        <f>F57+F58</f>
        <v>0</v>
      </c>
    </row>
    <row r="57" spans="1:6" ht="31.5">
      <c r="A57" s="8">
        <v>18030100</v>
      </c>
      <c r="B57" s="15" t="s">
        <v>43</v>
      </c>
      <c r="C57" s="21">
        <f t="shared" si="1"/>
        <v>12300</v>
      </c>
      <c r="D57" s="18">
        <v>12300</v>
      </c>
      <c r="E57" s="18">
        <v>0</v>
      </c>
      <c r="F57" s="18">
        <v>0</v>
      </c>
    </row>
    <row r="58" spans="1:6" ht="31.5">
      <c r="A58" s="8">
        <v>18030200</v>
      </c>
      <c r="B58" s="15" t="s">
        <v>44</v>
      </c>
      <c r="C58" s="21">
        <f t="shared" si="1"/>
        <v>95900</v>
      </c>
      <c r="D58" s="18">
        <v>95900</v>
      </c>
      <c r="E58" s="18">
        <v>0</v>
      </c>
      <c r="F58" s="18">
        <v>0</v>
      </c>
    </row>
    <row r="59" spans="1:6">
      <c r="A59" s="7">
        <v>18050000</v>
      </c>
      <c r="B59" s="14" t="s">
        <v>45</v>
      </c>
      <c r="C59" s="19">
        <f t="shared" si="1"/>
        <v>26079100</v>
      </c>
      <c r="D59" s="20">
        <f>SUM(D60:D62)</f>
        <v>26079100</v>
      </c>
      <c r="E59" s="20">
        <f>SUM(E60:E62)</f>
        <v>0</v>
      </c>
      <c r="F59" s="20">
        <f>SUM(F60:F62)</f>
        <v>0</v>
      </c>
    </row>
    <row r="60" spans="1:6">
      <c r="A60" s="8">
        <v>18050300</v>
      </c>
      <c r="B60" s="15" t="s">
        <v>46</v>
      </c>
      <c r="C60" s="21">
        <f t="shared" si="1"/>
        <v>2155700</v>
      </c>
      <c r="D60" s="18">
        <v>2155700</v>
      </c>
      <c r="E60" s="18">
        <v>0</v>
      </c>
      <c r="F60" s="18">
        <v>0</v>
      </c>
    </row>
    <row r="61" spans="1:6">
      <c r="A61" s="8">
        <v>18050400</v>
      </c>
      <c r="B61" s="15" t="s">
        <v>47</v>
      </c>
      <c r="C61" s="21">
        <f t="shared" si="1"/>
        <v>23688200</v>
      </c>
      <c r="D61" s="18">
        <v>23688200</v>
      </c>
      <c r="E61" s="18">
        <v>0</v>
      </c>
      <c r="F61" s="18">
        <v>0</v>
      </c>
    </row>
    <row r="62" spans="1:6" ht="97.5" customHeight="1">
      <c r="A62" s="8">
        <v>18050500</v>
      </c>
      <c r="B62" s="15" t="s">
        <v>48</v>
      </c>
      <c r="C62" s="21">
        <f t="shared" si="1"/>
        <v>235200</v>
      </c>
      <c r="D62" s="18">
        <v>235200</v>
      </c>
      <c r="E62" s="18">
        <v>0</v>
      </c>
      <c r="F62" s="18">
        <v>0</v>
      </c>
    </row>
    <row r="63" spans="1:6">
      <c r="A63" s="7">
        <v>19000000</v>
      </c>
      <c r="B63" s="14" t="s">
        <v>49</v>
      </c>
      <c r="C63" s="19">
        <f t="shared" si="1"/>
        <v>163500</v>
      </c>
      <c r="D63" s="20">
        <f>D64</f>
        <v>0</v>
      </c>
      <c r="E63" s="20">
        <f>E64</f>
        <v>163500</v>
      </c>
      <c r="F63" s="20">
        <f>F64</f>
        <v>0</v>
      </c>
    </row>
    <row r="64" spans="1:6">
      <c r="A64" s="7">
        <v>19010000</v>
      </c>
      <c r="B64" s="14" t="s">
        <v>50</v>
      </c>
      <c r="C64" s="19">
        <f t="shared" si="1"/>
        <v>163500</v>
      </c>
      <c r="D64" s="20">
        <f>D65+D66</f>
        <v>0</v>
      </c>
      <c r="E64" s="20">
        <f>E65+E66</f>
        <v>163500</v>
      </c>
      <c r="F64" s="20">
        <f>F65+F66</f>
        <v>0</v>
      </c>
    </row>
    <row r="65" spans="1:6" ht="94.5">
      <c r="A65" s="8">
        <v>19010100</v>
      </c>
      <c r="B65" s="15" t="s">
        <v>51</v>
      </c>
      <c r="C65" s="21">
        <f t="shared" si="1"/>
        <v>20500</v>
      </c>
      <c r="D65" s="18">
        <v>0</v>
      </c>
      <c r="E65" s="18">
        <v>20500</v>
      </c>
      <c r="F65" s="18">
        <v>0</v>
      </c>
    </row>
    <row r="66" spans="1:6" ht="60.75" customHeight="1">
      <c r="A66" s="8">
        <v>19010300</v>
      </c>
      <c r="B66" s="15" t="s">
        <v>52</v>
      </c>
      <c r="C66" s="21">
        <f t="shared" si="1"/>
        <v>143000</v>
      </c>
      <c r="D66" s="18">
        <v>0</v>
      </c>
      <c r="E66" s="18">
        <v>143000</v>
      </c>
      <c r="F66" s="18">
        <v>0</v>
      </c>
    </row>
    <row r="67" spans="1:6">
      <c r="A67" s="7">
        <v>20000000</v>
      </c>
      <c r="B67" s="14" t="s">
        <v>53</v>
      </c>
      <c r="C67" s="19">
        <f t="shared" si="1"/>
        <v>8053000</v>
      </c>
      <c r="D67" s="20">
        <f>D68+D75+D87+D90</f>
        <v>3457400</v>
      </c>
      <c r="E67" s="20">
        <f>E68+E75+E87+E90</f>
        <v>4595600</v>
      </c>
      <c r="F67" s="20">
        <f>F68+F75+F87+F90</f>
        <v>0</v>
      </c>
    </row>
    <row r="68" spans="1:6" ht="31.5">
      <c r="A68" s="7">
        <v>21000000</v>
      </c>
      <c r="B68" s="14" t="s">
        <v>54</v>
      </c>
      <c r="C68" s="19">
        <f t="shared" si="1"/>
        <v>392200</v>
      </c>
      <c r="D68" s="20">
        <f>D69+D71</f>
        <v>392200</v>
      </c>
      <c r="E68" s="20">
        <f>E69+E71</f>
        <v>0</v>
      </c>
      <c r="F68" s="20">
        <f>F69+F71</f>
        <v>0</v>
      </c>
    </row>
    <row r="69" spans="1:6" ht="125.25" customHeight="1">
      <c r="A69" s="7">
        <v>21010000</v>
      </c>
      <c r="B69" s="17" t="s">
        <v>104</v>
      </c>
      <c r="C69" s="19">
        <f t="shared" si="1"/>
        <v>228700</v>
      </c>
      <c r="D69" s="20">
        <f>D70</f>
        <v>228700</v>
      </c>
      <c r="E69" s="20">
        <f>E70</f>
        <v>0</v>
      </c>
      <c r="F69" s="20">
        <f>F70</f>
        <v>0</v>
      </c>
    </row>
    <row r="70" spans="1:6" ht="63">
      <c r="A70" s="8">
        <v>21010300</v>
      </c>
      <c r="B70" s="15" t="s">
        <v>55</v>
      </c>
      <c r="C70" s="21">
        <f t="shared" si="1"/>
        <v>228700</v>
      </c>
      <c r="D70" s="18">
        <v>228700</v>
      </c>
      <c r="E70" s="18">
        <v>0</v>
      </c>
      <c r="F70" s="18">
        <v>0</v>
      </c>
    </row>
    <row r="71" spans="1:6">
      <c r="A71" s="7">
        <v>21080000</v>
      </c>
      <c r="B71" s="14" t="s">
        <v>56</v>
      </c>
      <c r="C71" s="19">
        <f t="shared" si="1"/>
        <v>163500</v>
      </c>
      <c r="D71" s="20">
        <f>SUM(D72:D74)</f>
        <v>163500</v>
      </c>
      <c r="E71" s="20">
        <f>SUM(E72:E74)</f>
        <v>0</v>
      </c>
      <c r="F71" s="20">
        <f>SUM(F72:F74)</f>
        <v>0</v>
      </c>
    </row>
    <row r="72" spans="1:6">
      <c r="A72" s="8">
        <v>21081100</v>
      </c>
      <c r="B72" s="15" t="s">
        <v>57</v>
      </c>
      <c r="C72" s="21">
        <f t="shared" si="1"/>
        <v>104500</v>
      </c>
      <c r="D72" s="18">
        <v>104500</v>
      </c>
      <c r="E72" s="18">
        <v>0</v>
      </c>
      <c r="F72" s="18">
        <v>0</v>
      </c>
    </row>
    <row r="73" spans="1:6" ht="63">
      <c r="A73" s="8">
        <v>21081500</v>
      </c>
      <c r="B73" s="15" t="s">
        <v>58</v>
      </c>
      <c r="C73" s="21">
        <f t="shared" si="1"/>
        <v>30600</v>
      </c>
      <c r="D73" s="18">
        <v>30600</v>
      </c>
      <c r="E73" s="18">
        <v>0</v>
      </c>
      <c r="F73" s="18">
        <v>0</v>
      </c>
    </row>
    <row r="74" spans="1:6" ht="110.25">
      <c r="A74" s="8">
        <v>21082400</v>
      </c>
      <c r="B74" s="15" t="s">
        <v>59</v>
      </c>
      <c r="C74" s="21">
        <f t="shared" si="1"/>
        <v>28400</v>
      </c>
      <c r="D74" s="18">
        <v>28400</v>
      </c>
      <c r="E74" s="18">
        <v>0</v>
      </c>
      <c r="F74" s="18">
        <v>0</v>
      </c>
    </row>
    <row r="75" spans="1:6" ht="47.25">
      <c r="A75" s="7">
        <v>22000000</v>
      </c>
      <c r="B75" s="14" t="s">
        <v>60</v>
      </c>
      <c r="C75" s="19">
        <f t="shared" si="1"/>
        <v>3003900</v>
      </c>
      <c r="D75" s="20">
        <f>D76+D82+D84</f>
        <v>3003900</v>
      </c>
      <c r="E75" s="20">
        <f>E76+E82+E84</f>
        <v>0</v>
      </c>
      <c r="F75" s="20">
        <f>F76+F82+F84</f>
        <v>0</v>
      </c>
    </row>
    <row r="76" spans="1:6" ht="31.5">
      <c r="A76" s="7">
        <v>22010000</v>
      </c>
      <c r="B76" s="14" t="s">
        <v>61</v>
      </c>
      <c r="C76" s="19">
        <f t="shared" si="1"/>
        <v>1698300</v>
      </c>
      <c r="D76" s="20">
        <f>SUM(D77:D81)</f>
        <v>1698300</v>
      </c>
      <c r="E76" s="20">
        <f>SUM(E77:E81)</f>
        <v>0</v>
      </c>
      <c r="F76" s="20">
        <f>SUM(F77:F81)</f>
        <v>0</v>
      </c>
    </row>
    <row r="77" spans="1:6" ht="94.5">
      <c r="A77" s="8">
        <v>22010200</v>
      </c>
      <c r="B77" s="15" t="s">
        <v>62</v>
      </c>
      <c r="C77" s="21">
        <f t="shared" si="1"/>
        <v>34400</v>
      </c>
      <c r="D77" s="18">
        <v>34400</v>
      </c>
      <c r="E77" s="18">
        <v>0</v>
      </c>
      <c r="F77" s="18">
        <v>0</v>
      </c>
    </row>
    <row r="78" spans="1:6" ht="63">
      <c r="A78" s="8">
        <v>22010300</v>
      </c>
      <c r="B78" s="15" t="s">
        <v>63</v>
      </c>
      <c r="C78" s="21">
        <f t="shared" si="1"/>
        <v>0</v>
      </c>
      <c r="D78" s="18">
        <v>0</v>
      </c>
      <c r="E78" s="18">
        <v>0</v>
      </c>
      <c r="F78" s="18">
        <v>0</v>
      </c>
    </row>
    <row r="79" spans="1:6" ht="31.5">
      <c r="A79" s="8">
        <v>22012500</v>
      </c>
      <c r="B79" s="15" t="s">
        <v>64</v>
      </c>
      <c r="C79" s="21">
        <f t="shared" si="1"/>
        <v>1600000</v>
      </c>
      <c r="D79" s="18">
        <v>1600000</v>
      </c>
      <c r="E79" s="18">
        <v>0</v>
      </c>
      <c r="F79" s="18">
        <v>0</v>
      </c>
    </row>
    <row r="80" spans="1:6" ht="47.25">
      <c r="A80" s="8">
        <v>22012600</v>
      </c>
      <c r="B80" s="15" t="s">
        <v>65</v>
      </c>
      <c r="C80" s="21">
        <f t="shared" si="1"/>
        <v>61500</v>
      </c>
      <c r="D80" s="18">
        <v>61500</v>
      </c>
      <c r="E80" s="18">
        <v>0</v>
      </c>
      <c r="F80" s="18">
        <v>0</v>
      </c>
    </row>
    <row r="81" spans="1:6" ht="126">
      <c r="A81" s="8">
        <v>22012900</v>
      </c>
      <c r="B81" s="15" t="s">
        <v>66</v>
      </c>
      <c r="C81" s="21">
        <f t="shared" si="1"/>
        <v>2400</v>
      </c>
      <c r="D81" s="18">
        <v>2400</v>
      </c>
      <c r="E81" s="18">
        <v>0</v>
      </c>
      <c r="F81" s="18">
        <v>0</v>
      </c>
    </row>
    <row r="82" spans="1:6" ht="63">
      <c r="A82" s="7">
        <v>22080000</v>
      </c>
      <c r="B82" s="14" t="s">
        <v>67</v>
      </c>
      <c r="C82" s="19">
        <f t="shared" si="1"/>
        <v>1095400</v>
      </c>
      <c r="D82" s="20">
        <f>D83</f>
        <v>1095400</v>
      </c>
      <c r="E82" s="20">
        <f>E83</f>
        <v>0</v>
      </c>
      <c r="F82" s="20">
        <f>F83</f>
        <v>0</v>
      </c>
    </row>
    <row r="83" spans="1:6" ht="63">
      <c r="A83" s="8">
        <v>22080400</v>
      </c>
      <c r="B83" s="15" t="s">
        <v>68</v>
      </c>
      <c r="C83" s="21">
        <f t="shared" si="1"/>
        <v>1095400</v>
      </c>
      <c r="D83" s="18">
        <v>1095400</v>
      </c>
      <c r="E83" s="18">
        <v>0</v>
      </c>
      <c r="F83" s="18">
        <v>0</v>
      </c>
    </row>
    <row r="84" spans="1:6">
      <c r="A84" s="7">
        <v>22090000</v>
      </c>
      <c r="B84" s="14" t="s">
        <v>69</v>
      </c>
      <c r="C84" s="19">
        <f t="shared" ref="C84:C110" si="2">D84+E84</f>
        <v>210200</v>
      </c>
      <c r="D84" s="20">
        <f>D85+D86</f>
        <v>210200</v>
      </c>
      <c r="E84" s="20">
        <f>E85+E86</f>
        <v>0</v>
      </c>
      <c r="F84" s="20">
        <f>F85+F86</f>
        <v>0</v>
      </c>
    </row>
    <row r="85" spans="1:6" ht="63">
      <c r="A85" s="8">
        <v>22090100</v>
      </c>
      <c r="B85" s="15" t="s">
        <v>70</v>
      </c>
      <c r="C85" s="21">
        <f t="shared" si="2"/>
        <v>205000</v>
      </c>
      <c r="D85" s="18">
        <v>205000</v>
      </c>
      <c r="E85" s="18">
        <v>0</v>
      </c>
      <c r="F85" s="18">
        <v>0</v>
      </c>
    </row>
    <row r="86" spans="1:6" ht="50.25" customHeight="1">
      <c r="A86" s="8">
        <v>22090400</v>
      </c>
      <c r="B86" s="15" t="s">
        <v>71</v>
      </c>
      <c r="C86" s="21">
        <f t="shared" si="2"/>
        <v>5200</v>
      </c>
      <c r="D86" s="18">
        <v>5200</v>
      </c>
      <c r="E86" s="18">
        <v>0</v>
      </c>
      <c r="F86" s="18">
        <v>0</v>
      </c>
    </row>
    <row r="87" spans="1:6">
      <c r="A87" s="7">
        <v>24000000</v>
      </c>
      <c r="B87" s="14" t="s">
        <v>72</v>
      </c>
      <c r="C87" s="19">
        <f t="shared" si="2"/>
        <v>61300</v>
      </c>
      <c r="D87" s="20">
        <f t="shared" ref="D87:F88" si="3">D88</f>
        <v>61300</v>
      </c>
      <c r="E87" s="20">
        <f t="shared" si="3"/>
        <v>0</v>
      </c>
      <c r="F87" s="20">
        <f t="shared" si="3"/>
        <v>0</v>
      </c>
    </row>
    <row r="88" spans="1:6">
      <c r="A88" s="7">
        <v>24060000</v>
      </c>
      <c r="B88" s="14" t="s">
        <v>56</v>
      </c>
      <c r="C88" s="19">
        <f t="shared" si="2"/>
        <v>61300</v>
      </c>
      <c r="D88" s="20">
        <f t="shared" si="3"/>
        <v>61300</v>
      </c>
      <c r="E88" s="20">
        <f t="shared" si="3"/>
        <v>0</v>
      </c>
      <c r="F88" s="20">
        <f t="shared" si="3"/>
        <v>0</v>
      </c>
    </row>
    <row r="89" spans="1:6">
      <c r="A89" s="8">
        <v>24060300</v>
      </c>
      <c r="B89" s="15" t="s">
        <v>56</v>
      </c>
      <c r="C89" s="21">
        <f t="shared" si="2"/>
        <v>61300</v>
      </c>
      <c r="D89" s="18">
        <v>61300</v>
      </c>
      <c r="E89" s="18">
        <v>0</v>
      </c>
      <c r="F89" s="18">
        <v>0</v>
      </c>
    </row>
    <row r="90" spans="1:6" ht="31.5">
      <c r="A90" s="7">
        <v>25000000</v>
      </c>
      <c r="B90" s="14" t="s">
        <v>73</v>
      </c>
      <c r="C90" s="19">
        <f t="shared" si="2"/>
        <v>4595600</v>
      </c>
      <c r="D90" s="20">
        <f>D91</f>
        <v>0</v>
      </c>
      <c r="E90" s="20">
        <f>E91</f>
        <v>4595600</v>
      </c>
      <c r="F90" s="20">
        <f>F91</f>
        <v>0</v>
      </c>
    </row>
    <row r="91" spans="1:6" ht="47.25">
      <c r="A91" s="7">
        <v>25010000</v>
      </c>
      <c r="B91" s="14" t="s">
        <v>74</v>
      </c>
      <c r="C91" s="19">
        <f t="shared" si="2"/>
        <v>4595600</v>
      </c>
      <c r="D91" s="20">
        <f>SUM(D92:D93)</f>
        <v>0</v>
      </c>
      <c r="E91" s="20">
        <f>SUM(E92:E93)</f>
        <v>4595600</v>
      </c>
      <c r="F91" s="20">
        <f>SUM(F92:F93)</f>
        <v>0</v>
      </c>
    </row>
    <row r="92" spans="1:6" ht="47.25">
      <c r="A92" s="8">
        <v>25010100</v>
      </c>
      <c r="B92" s="15" t="s">
        <v>75</v>
      </c>
      <c r="C92" s="21">
        <f t="shared" si="2"/>
        <v>4391978</v>
      </c>
      <c r="D92" s="18">
        <v>0</v>
      </c>
      <c r="E92" s="18">
        <v>4391978</v>
      </c>
      <c r="F92" s="18">
        <v>0</v>
      </c>
    </row>
    <row r="93" spans="1:6" ht="63">
      <c r="A93" s="8">
        <v>25010300</v>
      </c>
      <c r="B93" s="15" t="s">
        <v>76</v>
      </c>
      <c r="C93" s="21">
        <f t="shared" si="2"/>
        <v>203622</v>
      </c>
      <c r="D93" s="18">
        <v>0</v>
      </c>
      <c r="E93" s="18">
        <v>203622</v>
      </c>
      <c r="F93" s="18">
        <v>0</v>
      </c>
    </row>
    <row r="94" spans="1:6">
      <c r="A94" s="23">
        <v>30000000</v>
      </c>
      <c r="B94" s="23" t="s">
        <v>106</v>
      </c>
      <c r="C94" s="19">
        <f t="shared" si="2"/>
        <v>2300000</v>
      </c>
      <c r="D94" s="20">
        <f t="shared" ref="D94:F95" si="4">D95</f>
        <v>0</v>
      </c>
      <c r="E94" s="20">
        <f t="shared" si="4"/>
        <v>2300000</v>
      </c>
      <c r="F94" s="20">
        <f t="shared" si="4"/>
        <v>2300000</v>
      </c>
    </row>
    <row r="95" spans="1:6" ht="31.5">
      <c r="A95" s="23">
        <v>31000000</v>
      </c>
      <c r="B95" s="24" t="s">
        <v>107</v>
      </c>
      <c r="C95" s="19">
        <f t="shared" si="2"/>
        <v>2300000</v>
      </c>
      <c r="D95" s="20">
        <f t="shared" si="4"/>
        <v>0</v>
      </c>
      <c r="E95" s="20">
        <f t="shared" si="4"/>
        <v>2300000</v>
      </c>
      <c r="F95" s="20">
        <f t="shared" si="4"/>
        <v>2300000</v>
      </c>
    </row>
    <row r="96" spans="1:6" ht="63">
      <c r="A96" s="22">
        <v>31030000</v>
      </c>
      <c r="B96" s="25" t="s">
        <v>108</v>
      </c>
      <c r="C96" s="21">
        <f t="shared" si="2"/>
        <v>2300000</v>
      </c>
      <c r="D96" s="18"/>
      <c r="E96" s="18">
        <v>2300000</v>
      </c>
      <c r="F96" s="18">
        <v>2300000</v>
      </c>
    </row>
    <row r="97" spans="1:6">
      <c r="A97" s="7">
        <v>50000000</v>
      </c>
      <c r="B97" s="14" t="s">
        <v>77</v>
      </c>
      <c r="C97" s="19">
        <f t="shared" si="2"/>
        <v>29900</v>
      </c>
      <c r="D97" s="20">
        <f>D98</f>
        <v>0</v>
      </c>
      <c r="E97" s="20">
        <f>E98</f>
        <v>29900</v>
      </c>
      <c r="F97" s="20">
        <f>F98</f>
        <v>0</v>
      </c>
    </row>
    <row r="98" spans="1:6" ht="63">
      <c r="A98" s="8">
        <v>50110000</v>
      </c>
      <c r="B98" s="15" t="s">
        <v>78</v>
      </c>
      <c r="C98" s="21">
        <f t="shared" si="2"/>
        <v>29900</v>
      </c>
      <c r="D98" s="18">
        <v>0</v>
      </c>
      <c r="E98" s="18">
        <v>29900</v>
      </c>
      <c r="F98" s="18">
        <v>0</v>
      </c>
    </row>
    <row r="99" spans="1:6" ht="31.5">
      <c r="A99" s="9"/>
      <c r="B99" s="16" t="s">
        <v>79</v>
      </c>
      <c r="C99" s="19">
        <f t="shared" si="2"/>
        <v>472310458</v>
      </c>
      <c r="D99" s="19">
        <f>D20+D67+D97+D94</f>
        <v>465221458</v>
      </c>
      <c r="E99" s="19">
        <f>E20+E67+E97+E94</f>
        <v>7089000</v>
      </c>
      <c r="F99" s="19">
        <f>F20+F67+F97+F94</f>
        <v>2300000</v>
      </c>
    </row>
    <row r="100" spans="1:6">
      <c r="A100" s="7">
        <v>40000000</v>
      </c>
      <c r="B100" s="14" t="s">
        <v>80</v>
      </c>
      <c r="C100" s="19">
        <f t="shared" si="2"/>
        <v>77745937</v>
      </c>
      <c r="D100" s="20">
        <f>D101</f>
        <v>77745937</v>
      </c>
      <c r="E100" s="20">
        <f>E101</f>
        <v>0</v>
      </c>
      <c r="F100" s="20">
        <f>F101</f>
        <v>0</v>
      </c>
    </row>
    <row r="101" spans="1:6">
      <c r="A101" s="7">
        <v>41000000</v>
      </c>
      <c r="B101" s="14" t="s">
        <v>81</v>
      </c>
      <c r="C101" s="19">
        <f t="shared" si="2"/>
        <v>77745937</v>
      </c>
      <c r="D101" s="20">
        <f>D102+D104+D106</f>
        <v>77745937</v>
      </c>
      <c r="E101" s="20">
        <f>E102+E104+E106</f>
        <v>0</v>
      </c>
      <c r="F101" s="20">
        <f>F102+F104+F106</f>
        <v>0</v>
      </c>
    </row>
    <row r="102" spans="1:6" ht="31.5">
      <c r="A102" s="7">
        <v>41030000</v>
      </c>
      <c r="B102" s="14" t="s">
        <v>82</v>
      </c>
      <c r="C102" s="19">
        <f t="shared" si="2"/>
        <v>74630900</v>
      </c>
      <c r="D102" s="20">
        <f>D103</f>
        <v>74630900</v>
      </c>
      <c r="E102" s="20">
        <f>E103</f>
        <v>0</v>
      </c>
      <c r="F102" s="20">
        <f>F103</f>
        <v>0</v>
      </c>
    </row>
    <row r="103" spans="1:6" ht="31.5">
      <c r="A103" s="8">
        <v>41033900</v>
      </c>
      <c r="B103" s="15" t="s">
        <v>83</v>
      </c>
      <c r="C103" s="21">
        <f t="shared" si="2"/>
        <v>74630900</v>
      </c>
      <c r="D103" s="18">
        <v>74630900</v>
      </c>
      <c r="E103" s="18">
        <v>0</v>
      </c>
      <c r="F103" s="18">
        <v>0</v>
      </c>
    </row>
    <row r="104" spans="1:6" ht="31.5">
      <c r="A104" s="7">
        <v>41040000</v>
      </c>
      <c r="B104" s="14" t="s">
        <v>84</v>
      </c>
      <c r="C104" s="19">
        <f t="shared" si="2"/>
        <v>850471</v>
      </c>
      <c r="D104" s="20">
        <f>D105</f>
        <v>850471</v>
      </c>
      <c r="E104" s="20">
        <v>0</v>
      </c>
      <c r="F104" s="20">
        <v>0</v>
      </c>
    </row>
    <row r="105" spans="1:6" ht="94.5">
      <c r="A105" s="8">
        <v>41040200</v>
      </c>
      <c r="B105" s="15" t="s">
        <v>85</v>
      </c>
      <c r="C105" s="21">
        <f t="shared" si="2"/>
        <v>850471</v>
      </c>
      <c r="D105" s="18">
        <v>850471</v>
      </c>
      <c r="E105" s="18">
        <v>0</v>
      </c>
      <c r="F105" s="18">
        <v>0</v>
      </c>
    </row>
    <row r="106" spans="1:6" ht="31.5">
      <c r="A106" s="7">
        <v>41050000</v>
      </c>
      <c r="B106" s="14" t="s">
        <v>86</v>
      </c>
      <c r="C106" s="19">
        <f t="shared" si="2"/>
        <v>2264566</v>
      </c>
      <c r="D106" s="20">
        <f>SUM(D107:D109)</f>
        <v>2264566</v>
      </c>
      <c r="E106" s="20">
        <f>SUM(E107:E109)</f>
        <v>0</v>
      </c>
      <c r="F106" s="20">
        <f>SUM(F107:F109)</f>
        <v>0</v>
      </c>
    </row>
    <row r="107" spans="1:6" ht="63">
      <c r="A107" s="8">
        <v>41051000</v>
      </c>
      <c r="B107" s="15" t="s">
        <v>87</v>
      </c>
      <c r="C107" s="21">
        <f t="shared" si="2"/>
        <v>1346220</v>
      </c>
      <c r="D107" s="18">
        <v>1346220</v>
      </c>
      <c r="E107" s="18">
        <v>0</v>
      </c>
      <c r="F107" s="18">
        <v>0</v>
      </c>
    </row>
    <row r="108" spans="1:6" ht="78.75">
      <c r="A108" s="8">
        <v>41051200</v>
      </c>
      <c r="B108" s="15" t="s">
        <v>88</v>
      </c>
      <c r="C108" s="21">
        <f t="shared" si="2"/>
        <v>732600</v>
      </c>
      <c r="D108" s="18">
        <v>732600</v>
      </c>
      <c r="E108" s="18">
        <v>0</v>
      </c>
      <c r="F108" s="18">
        <v>0</v>
      </c>
    </row>
    <row r="109" spans="1:6">
      <c r="A109" s="8">
        <v>41053900</v>
      </c>
      <c r="B109" s="15" t="s">
        <v>89</v>
      </c>
      <c r="C109" s="21">
        <f t="shared" si="2"/>
        <v>185746</v>
      </c>
      <c r="D109" s="18">
        <v>185746</v>
      </c>
      <c r="E109" s="18">
        <v>0</v>
      </c>
      <c r="F109" s="18">
        <v>0</v>
      </c>
    </row>
    <row r="110" spans="1:6">
      <c r="A110" s="10" t="s">
        <v>91</v>
      </c>
      <c r="B110" s="16" t="s">
        <v>90</v>
      </c>
      <c r="C110" s="19">
        <f t="shared" si="2"/>
        <v>550056395</v>
      </c>
      <c r="D110" s="19">
        <f>D99+D100</f>
        <v>542967395</v>
      </c>
      <c r="E110" s="19">
        <f>E99+E100</f>
        <v>7089000</v>
      </c>
      <c r="F110" s="19">
        <f>F99+F100</f>
        <v>2300000</v>
      </c>
    </row>
    <row r="113" spans="1:6" ht="18.75">
      <c r="A113" s="12" t="s">
        <v>112</v>
      </c>
      <c r="B113" s="13"/>
      <c r="C113" s="12"/>
      <c r="D113" s="12"/>
      <c r="E113" s="26" t="s">
        <v>113</v>
      </c>
      <c r="F113" s="12"/>
    </row>
    <row r="114" spans="1:6" ht="18.75">
      <c r="A114" s="12"/>
      <c r="B114" s="12"/>
      <c r="C114" s="12"/>
      <c r="D114" s="12"/>
      <c r="E114" s="12"/>
      <c r="F114" s="12"/>
    </row>
    <row r="115" spans="1:6" ht="18.75">
      <c r="A115" s="12"/>
      <c r="B115" s="12"/>
      <c r="C115" s="12"/>
      <c r="D115" s="12"/>
      <c r="E115" s="12"/>
      <c r="F115" s="12"/>
    </row>
    <row r="116" spans="1:6" ht="18.75">
      <c r="A116" s="12" t="s">
        <v>100</v>
      </c>
      <c r="B116" s="12"/>
      <c r="C116" s="12"/>
      <c r="D116" s="12"/>
      <c r="E116" s="12"/>
      <c r="F116" s="12"/>
    </row>
    <row r="117" spans="1:6" ht="18.75">
      <c r="A117" s="12" t="s">
        <v>101</v>
      </c>
      <c r="B117" s="12"/>
      <c r="C117" s="12"/>
      <c r="D117" s="12"/>
      <c r="E117" s="12"/>
      <c r="F117" s="12"/>
    </row>
    <row r="118" spans="1:6" ht="18.75">
      <c r="A118" s="12" t="s">
        <v>99</v>
      </c>
      <c r="B118" s="12"/>
      <c r="C118" s="12"/>
      <c r="D118" s="12"/>
      <c r="E118" s="12" t="s">
        <v>102</v>
      </c>
      <c r="F118" s="12"/>
    </row>
    <row r="119" spans="1:6" ht="18.75">
      <c r="A119" s="12"/>
      <c r="B119" s="12"/>
      <c r="C119" s="12"/>
      <c r="D119" s="12"/>
      <c r="E119" s="12"/>
      <c r="F119" s="12"/>
    </row>
    <row r="120" spans="1:6" ht="18.75">
      <c r="A120" s="12"/>
      <c r="B120" s="12"/>
      <c r="C120" s="12"/>
      <c r="D120" s="12"/>
      <c r="E120" s="12"/>
      <c r="F120" s="12"/>
    </row>
  </sheetData>
  <mergeCells count="12">
    <mergeCell ref="F17:F18"/>
    <mergeCell ref="D11:F11"/>
    <mergeCell ref="A16:A18"/>
    <mergeCell ref="B16:B18"/>
    <mergeCell ref="C16:C18"/>
    <mergeCell ref="D16:D18"/>
    <mergeCell ref="D4:F4"/>
    <mergeCell ref="D9:F9"/>
    <mergeCell ref="D10:F10"/>
    <mergeCell ref="A13:F13"/>
    <mergeCell ref="E16:F16"/>
    <mergeCell ref="E17:E18"/>
  </mergeCells>
  <phoneticPr fontId="7" type="noConversion"/>
  <pageMargins left="1.1811023622047245" right="0.39370078740157483" top="0.78740157480314965" bottom="0.78740157480314965" header="0" footer="0"/>
  <pageSetup paperSize="9" scale="7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2022-12-06T08:31:19Z</cp:lastPrinted>
  <dcterms:created xsi:type="dcterms:W3CDTF">2022-05-24T13:25:53Z</dcterms:created>
  <dcterms:modified xsi:type="dcterms:W3CDTF">2022-12-06T08:38:32Z</dcterms:modified>
</cp:coreProperties>
</file>