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600" windowHeight="11760"/>
  </bookViews>
  <sheets>
    <sheet name="пояснювальна" sheetId="6" r:id="rId1"/>
  </sheets>
  <calcPr calcId="114210"/>
</workbook>
</file>

<file path=xl/calcChain.xml><?xml version="1.0" encoding="utf-8"?>
<calcChain xmlns="http://schemas.openxmlformats.org/spreadsheetml/2006/main">
  <c r="C28" i="6"/>
  <c r="C12"/>
  <c r="C17"/>
  <c r="C18"/>
  <c r="C81"/>
  <c r="C73"/>
  <c r="C23"/>
  <c r="C24"/>
</calcChain>
</file>

<file path=xl/sharedStrings.xml><?xml version="1.0" encoding="utf-8"?>
<sst xmlns="http://schemas.openxmlformats.org/spreadsheetml/2006/main" count="140" uniqueCount="120">
  <si>
    <t>Назва установи</t>
  </si>
  <si>
    <t>Пропонується виділити</t>
  </si>
  <si>
    <t>Примітка</t>
  </si>
  <si>
    <t>Всього</t>
  </si>
  <si>
    <t>КПКВК МБ</t>
  </si>
  <si>
    <t>Виконавчий комітет НМР</t>
  </si>
  <si>
    <t>Управління освіти ВК НМР</t>
  </si>
  <si>
    <t>Разом ЗФ+СФ</t>
  </si>
  <si>
    <t>6030</t>
  </si>
  <si>
    <t>І. Обґрунтування необхідності прийняття змін до бюджету міста</t>
  </si>
  <si>
    <t>ІІ. Стан нормативно-правової бази у даній сфері правового регулювання</t>
  </si>
  <si>
    <t>ІІІ. Фінансово-економічне обґрунтування</t>
  </si>
  <si>
    <t>Пропонуються наступні зміни бюджетних призначень по головних розпорядниках коштів:</t>
  </si>
  <si>
    <t xml:space="preserve">Бюджетний кодекс України, закони України «Про Державний бюджет України на 2018 рік», «Про місцеве самоврядування в Україні», бюджетні запити головних розпорядників коштів бюджету міста </t>
  </si>
  <si>
    <t>Загальний фонд</t>
  </si>
  <si>
    <t>0150</t>
  </si>
  <si>
    <t>0180</t>
  </si>
  <si>
    <t>2020</t>
  </si>
  <si>
    <t>Управління капітального будівництва</t>
  </si>
  <si>
    <t>Спеціальний фонд</t>
  </si>
  <si>
    <t>ПЕРЕМІЩЕННЯ загальний фонд</t>
  </si>
  <si>
    <t>0160</t>
  </si>
  <si>
    <t>4040</t>
  </si>
  <si>
    <t>4030</t>
  </si>
  <si>
    <t>4060</t>
  </si>
  <si>
    <t>4081</t>
  </si>
  <si>
    <t>Управління соцзахисту</t>
  </si>
  <si>
    <t>3105</t>
  </si>
  <si>
    <t>3180</t>
  </si>
  <si>
    <t>3242</t>
  </si>
  <si>
    <t>ПЕРЕМІЩЕННЯ спеціальний фонд</t>
  </si>
  <si>
    <t>7461</t>
  </si>
  <si>
    <t>ПОЯСНЮВАЛЬНА ЗАПИСКА                                                                                                                                                                                   до проекту рішення "Про внесення змін до бюджету міста на 2018 рік" (21.12.2018)</t>
  </si>
  <si>
    <t xml:space="preserve">ЗОШ: покриття дефіциту з виплати заробітної плати педагогічним працівникам </t>
  </si>
  <si>
    <t xml:space="preserve">КМЗ НМР "СМСЧ м.Нетішин": покриття дефіциту з виплати заробітної плати у 2018 році </t>
  </si>
  <si>
    <t>2111</t>
  </si>
  <si>
    <t>КНП НМР "Центр ПМСД": пільгові рецепти (медикаменти)</t>
  </si>
  <si>
    <t>Фінансове упралвння</t>
  </si>
  <si>
    <t>НВК: 3% співфінансування з бюджету міста відповідно до постанови КМУ від 18.05.2011.р № 520 на придбання двох компютерних класів (при умові прийняття розпорядження КМУ щодо спрямування коштів у сумі 780,0 тис.грн.)</t>
  </si>
  <si>
    <t>Управління культури ВК НМР</t>
  </si>
  <si>
    <t>Нетішинська міська художня школа: 3% співфінансування з бюджету міста відповідно до постанови КМУ від 18.05.2011.р № 520   на придбання мультимедійних комплексів в навчальні класи (при умові прийняття розпорядження КМУ щодо спрямування коштів у сумі 100,0 тис.грн.)</t>
  </si>
  <si>
    <t>7370</t>
  </si>
  <si>
    <t>Нове будівництво водопроводу від ПГ-55 до ПГ-101 по вул.Солов'євська в м.Нетішин Хмельницької області. КЕКВ 3122</t>
  </si>
  <si>
    <t>Виконавчий комітет НМР: заробітна плата - 187177,63 грн. КЕКВ 2111, нарахування на оплату праці - 38786,00 грн. КЕКВ 2210</t>
  </si>
  <si>
    <t>Виконавчий комітет НМР: придбання квітів та подарунків -26000,00грн. КЕКВ 2210. Програма фінансування заходів державного, обласного, місцевого значення.</t>
  </si>
  <si>
    <t>7130</t>
  </si>
  <si>
    <t>Виконавчий комітет НМР: виготовлення документації із землеустрою КЕКВ 2240. Програма розвитку земельних відносин.</t>
  </si>
  <si>
    <t>7650</t>
  </si>
  <si>
    <t>Виконавчий комітет НМР: експертна грошова оцінка земельних ділянок КЕКВ 2240. Програма розвитку земельних відносин.</t>
  </si>
  <si>
    <t>8110</t>
  </si>
  <si>
    <t xml:space="preserve">Виконавчий комітет НМР: проведення телефонного звязку КЕКВ 2240. Комплексна програма розвитку цивільного захисту. </t>
  </si>
  <si>
    <t xml:space="preserve">КП НМР "Благоустрій": матеріальне заохочення з нарахуванням працівникам КП НМР "Благоустрій". КЕКВ 2610. Програма благоустрою міста. </t>
  </si>
  <si>
    <t xml:space="preserve">КП НМР "Благоустрій": придбання предметів, матеріалів, послуги КЕКВ 2610. Програма благоустрою міста. </t>
  </si>
  <si>
    <t xml:space="preserve">КП НМР "Благоустрій": поточний ремонт КЕКВ 2610. Програма благоустрою міста. </t>
  </si>
  <si>
    <t>7413</t>
  </si>
  <si>
    <t xml:space="preserve">КП НМР "Благоустрій": поточний ремонт мікроавтобуса. КЕКВ 2610. Програма благоустрою міста. </t>
  </si>
  <si>
    <t xml:space="preserve">КП НМР "Благоустрій". Матеріальне заохочення з нарахуванням працівникам КП НМР "Благоустрій". КЕКВ 2610. Програма благоустрою міста. </t>
  </si>
  <si>
    <t>Апарат управління: зменшення бюджетних призначень по КЕКВ 2120</t>
  </si>
  <si>
    <t>Інформаційно-ресурсний центр: зменшення бюджетних призначень по КЕКВ 2111 - 22151,00грн., КЕКВ 2120 - 4649,00грн.</t>
  </si>
  <si>
    <t xml:space="preserve">Інформаційно-ресурсний центр: зменшення бюджетних прзначень по КЕКВ 2111 </t>
  </si>
  <si>
    <t>ГЦГО: зменшення бюдж.призначень по КЕКВ 2111-6000грн.,КЕКВ 2210-544,00грн.,КЕКВ 2282-1235грн.</t>
  </si>
  <si>
    <t>ДНЗ № 4: зменшення бюджетних призначень для придбання персонального компютера бухгалтеру закладу (КЕКВ 2210)</t>
  </si>
  <si>
    <t>Управлыння культури</t>
  </si>
  <si>
    <t>Централізована бібліотечна система: зменшення бюджетних призначень КЕКВ 2271-1247,0 грн КЕКВ 2272-3546,00 грн., КЕКВ 2273-5432,00 грн КЕКВ -1837,00 грн КЕКВ 2282-500,00 грн</t>
  </si>
  <si>
    <t>Централізована бібліотечна система: збільшення бджетних призначень по КЕКВ 2111-10100,0 грн КЕКВ 2120-2462,00 грн.</t>
  </si>
  <si>
    <t>Апарат управління: збільшення бюджетних призначень по КЕКВ 2111-1645,00 грн, КЕКВ 2120-363,00 грн,</t>
  </si>
  <si>
    <t>Апарат управління: зменшення бюджетних призначень по КЕКВ 2250-2008,00 грн</t>
  </si>
  <si>
    <t>Нетішинський краєзнавчий музей: збільшення бюджетних призначень по КЕКВ 2111-7700,00 грн, КЕКВ 2120 -9591,89 грн</t>
  </si>
  <si>
    <t>Нетішинський краєзнавчий музей: зменшення бюджетних призначень по КЕКВ 2271-3391,16 грн, КЕКВ 2272 -52,61 грн, КЕКВ 2273-7179,56 грн КЕКВ 2240-5543,31 грн КЕКВ 2250-828,73 грн., КЕКВ 2282-296,52 грн</t>
  </si>
  <si>
    <t xml:space="preserve">Будинок культури: зменшення бюджетних призначень по КЕКВ 2111- 86200,00 грн КЕКВ 2120- 16000,00 грн КЕКВ 2272 - 250,00 грн КЕКВ 2250-2940,0 грн КЕКВ 2282-2300,00 грн </t>
  </si>
  <si>
    <t>Управління культури: зменшення бюджетних призначень по КЕКВ 2250-6000,00 грн., з КЕКВ 2272-776,0 грн., КЕКВ 2273-2138,0грн, КЕКВ 2282-370,0 грн</t>
  </si>
  <si>
    <t xml:space="preserve">Управління культури: збільшення бюджетних призначень по КЕКВ 2111-97900,00 грн., з КЕКВ 2120-20674 грн., </t>
  </si>
  <si>
    <t>Апарат управління: зменшення по КЕКВ 2250 - 600,00 грн КЕКВ 2282 - 1000,00 грн</t>
  </si>
  <si>
    <t>1100</t>
  </si>
  <si>
    <t>Нетішинська міська школа мистецтв: зменшення по КЕКВ 2120-2303,48 грн КЕКВ 2282-296,52 грн</t>
  </si>
  <si>
    <t xml:space="preserve">Нетішинська міська школа мистецтв: збільшення бюджетних призначень по КЕКВ 2111-2600,00 грн </t>
  </si>
  <si>
    <t>ЦРДІ: зменшення бюджетних призначень по КЕКВ 2230 - 25955,00, КЕКВ 2250-1385,0 грн., КЕКВ 2272- 1000,0 грн., КЕК 2273-1100,0 грн.</t>
  </si>
  <si>
    <t xml:space="preserve">ЦРДІ: збільшення бюджетних призначень на виплату премій за підсумками року КЕКВ 2111 - 22290,0 грн., КЕКВ 2120 - 7150,0 </t>
  </si>
  <si>
    <t>3104</t>
  </si>
  <si>
    <t>Терцентр: збільшення бюджетних призначень на преміювання працівників - 51443,67 грн., нарахування на заробтну плату -11317,6 грн.</t>
  </si>
  <si>
    <t>3210</t>
  </si>
  <si>
    <t>Залишок бюджетних призначень на оплату громадських робіт КЕКВ 2111 - 288,6 грн., КЕКВ 2120 - 62,87 грн.</t>
  </si>
  <si>
    <t>Залишок бюджетних призначень на відшкодування коштів на придбання підгузників та відшкодування за підключення до водогону</t>
  </si>
  <si>
    <t>Апарат Управління: збільшення бюджетних призначень на заробітну плату КЕКВ 2111-136645,00 грн,нарахування на з.п КЕКВ 2120-20885,00 грн, Зменшивши КЕКВ 2210-21175,0 грн КЕКВ 2240-3807,0 грн, КЕКВ 2250-865,0 грн.</t>
  </si>
  <si>
    <t>3031</t>
  </si>
  <si>
    <t>Зменшення видатків на санаторно-курортно оздоровлення ветеранів війни та відшкодування проїзду раз на рік постраждалим внаслідок ЧК</t>
  </si>
  <si>
    <t>3032</t>
  </si>
  <si>
    <t>Зменшення відшкодування наданих окремих категоріям громадян пільг з оплати послуг зв'язку</t>
  </si>
  <si>
    <t>3033</t>
  </si>
  <si>
    <t>Зменшення компенсації перевізникам втрат від перевезення пільгових категорій громадян міським та приміським транспортом</t>
  </si>
  <si>
    <t>3192</t>
  </si>
  <si>
    <t>Зменшення бюджетних призначень по фінансовій підтримці громадських організацій ветеранів (придбання канцтоварів, госп товарів, оплата послуг зв'язку оренди приміщення)</t>
  </si>
  <si>
    <t>Зменшення сплати поштового збору та перевезення дітей з особливими потребами до місця навчання та назад по КЕКВ 2240-3333,0 грн., з оплати транспортних послуг (фінансова підтримка громадської організації воїнів АТО) КЕКВ 2610-17950,0 грн</t>
  </si>
  <si>
    <t>3160</t>
  </si>
  <si>
    <t>Зменшення кошторисних призначень на компенсацію гарантій фізособам, які надають соціальні послуги</t>
  </si>
  <si>
    <t>Збільшення асигнувань на оплату комунальних послуг пільговій категорії населення</t>
  </si>
  <si>
    <t>Фінансове управління ВКНМР: придбання миючих та чистячих засобів. КЕКВ 2210</t>
  </si>
  <si>
    <t>3140</t>
  </si>
  <si>
    <t>Фінансове управління ВКНМР: придбання путівок. КЕКВ 2282. Програма оздоровлення дітей міста.</t>
  </si>
  <si>
    <t>АУ: збільшення бюджетних призначень для придбання системного блоку (КЕКВ 3110)</t>
  </si>
  <si>
    <t>ІРЦ: збільшення бюдж.прзначень на придбання спец.обладнання для корекційних занять (КЕКВ 3110)</t>
  </si>
  <si>
    <t>ГЦГО: придбання персонального компютера інженеру з охорони праці (КЕКВ 3110)</t>
  </si>
  <si>
    <t>ГЦГО: придбання системного блоку бухгалтеру (КЕКВ 3110)</t>
  </si>
  <si>
    <t>ДНЗ №4: придбання персонального компютера бухгалтеру закладу (КЕКВ 3110)</t>
  </si>
  <si>
    <t>Проект рішення розроблений з метою покриття дефіциту з виплати заробітної плати працівникам КМЗ НМР "СМСЧ м.Нетішин" та педагогічним працівникам загальносвітніх навчальних закладів, вирішення окремих проблемних питань</t>
  </si>
  <si>
    <t>Пропонується перерозподіл обсягу видаткової частини бюджету міста за рахунок зменшення обсягу резервного фонду та перерозподілу бюджетних призначень коштів бюджету міста</t>
  </si>
  <si>
    <t xml:space="preserve">ДОХОДИ спеціального фонду </t>
  </si>
  <si>
    <t>Надходження коштів пайової участі у розвитку інфраструктури населеного пункту</t>
  </si>
  <si>
    <t xml:space="preserve">Начальник фінансового управління </t>
  </si>
  <si>
    <t>В.Ф.Кравчук</t>
  </si>
  <si>
    <t>Резервний фонд 3 814 000-2 459 140,76=1 354 859,24</t>
  </si>
  <si>
    <t>Кошти від продажу земельних ділянок</t>
  </si>
  <si>
    <t>Управління соціального захисту ВКМР</t>
  </si>
  <si>
    <t xml:space="preserve">Міжюджетні трансферти </t>
  </si>
  <si>
    <t>МІЖБЮДЖЕТНІ ТРАНСФЕРТИ прийняті у міжсесійний період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</si>
  <si>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 (лист Департаменту фінансів ОДА від 06.12.18)</t>
  </si>
  <si>
    <t>Надання субсидій населенню для відшкодування витрат на придбання твердого та рідкого пічного побутового палива і скрапленого газу (лист Департаменту фінансів ОДА від 06.12.18)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</si>
  <si>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 (розпорядження ОДА від 27.11.2018 № 809/2018)</t>
  </si>
  <si>
    <t>Медична субвенція з державного бюджету місцевим бюджетам (СМСЧ: заробітна плата-2179,0 тис.грн. та централізовані заходи з лікування хворих на цукровий діабет - 174,0 тис.грн.)  (розпорядження ОДА від 27.11.2018 № 809/2018)</t>
  </si>
  <si>
    <t>Фінансове управління</t>
  </si>
</sst>
</file>

<file path=xl/styles.xml><?xml version="1.0" encoding="utf-8"?>
<styleSheet xmlns="http://schemas.openxmlformats.org/spreadsheetml/2006/main">
  <numFmts count="1">
    <numFmt numFmtId="164" formatCode="_-* #,##0.00_₴_-;\-* #,##0.00_₴_-;_-* &quot;-&quot;??_₴_-;_-@_-"/>
  </numFmts>
  <fonts count="7">
    <font>
      <sz val="10"/>
      <name val="Arial Cyr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3" fillId="2" borderId="1" xfId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4" fontId="3" fillId="0" borderId="0" xfId="0" applyNumberFormat="1" applyFont="1" applyFill="1" applyAlignment="1">
      <alignment horizontal="right"/>
    </xf>
    <xf numFmtId="0" fontId="3" fillId="3" borderId="1" xfId="0" applyFont="1" applyFill="1" applyBorder="1" applyAlignment="1">
      <alignment horizontal="left"/>
    </xf>
    <xf numFmtId="4" fontId="4" fillId="3" borderId="1" xfId="0" applyNumberFormat="1" applyFont="1" applyFill="1" applyBorder="1"/>
    <xf numFmtId="0" fontId="3" fillId="0" borderId="1" xfId="0" applyFont="1" applyBorder="1" applyAlignment="1">
      <alignment horizontal="right" vertical="center" wrapText="1"/>
    </xf>
    <xf numFmtId="164" fontId="4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49" fontId="3" fillId="0" borderId="4" xfId="0" applyNumberFormat="1" applyFont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64" fontId="3" fillId="2" borderId="5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6"/>
  <sheetViews>
    <sheetView tabSelected="1" view="pageBreakPreview" topLeftCell="A40" zoomScaleNormal="100" workbookViewId="0">
      <selection activeCell="D50" sqref="D50"/>
    </sheetView>
  </sheetViews>
  <sheetFormatPr defaultRowHeight="12.75"/>
  <cols>
    <col min="1" max="1" width="13.28515625" style="9" customWidth="1"/>
    <col min="2" max="2" width="8" style="5" customWidth="1"/>
    <col min="3" max="3" width="18.85546875" style="11" customWidth="1"/>
    <col min="4" max="4" width="61.7109375" style="10" customWidth="1"/>
    <col min="5" max="5" width="12.28515625" style="9" customWidth="1"/>
    <col min="6" max="6" width="9.140625" style="9" customWidth="1"/>
    <col min="7" max="16384" width="9.140625" style="9"/>
  </cols>
  <sheetData>
    <row r="1" spans="1:4" ht="35.450000000000003" customHeight="1">
      <c r="A1" s="57" t="s">
        <v>32</v>
      </c>
      <c r="B1" s="57"/>
      <c r="C1" s="57"/>
      <c r="D1" s="57"/>
    </row>
    <row r="2" spans="1:4" ht="23.45" customHeight="1">
      <c r="A2" s="49" t="s">
        <v>9</v>
      </c>
      <c r="B2" s="49"/>
      <c r="C2" s="49"/>
      <c r="D2" s="49"/>
    </row>
    <row r="3" spans="1:4" ht="54" customHeight="1">
      <c r="A3" s="50" t="s">
        <v>104</v>
      </c>
      <c r="B3" s="50"/>
      <c r="C3" s="50"/>
      <c r="D3" s="50"/>
    </row>
    <row r="4" spans="1:4" ht="16.5">
      <c r="A4" s="49" t="s">
        <v>10</v>
      </c>
      <c r="B4" s="49"/>
      <c r="C4" s="49"/>
      <c r="D4" s="49"/>
    </row>
    <row r="5" spans="1:4" ht="54" customHeight="1">
      <c r="A5" s="42" t="s">
        <v>13</v>
      </c>
      <c r="B5" s="42"/>
      <c r="C5" s="42"/>
      <c r="D5" s="42"/>
    </row>
    <row r="6" spans="1:4" ht="21" customHeight="1">
      <c r="A6" s="49" t="s">
        <v>11</v>
      </c>
      <c r="B6" s="49"/>
      <c r="C6" s="49"/>
      <c r="D6" s="49"/>
    </row>
    <row r="7" spans="1:4" ht="45" customHeight="1">
      <c r="A7" s="50" t="s">
        <v>105</v>
      </c>
      <c r="B7" s="50"/>
      <c r="C7" s="50"/>
      <c r="D7" s="50"/>
    </row>
    <row r="8" spans="1:4" ht="31.5" customHeight="1">
      <c r="A8" s="48" t="s">
        <v>12</v>
      </c>
      <c r="B8" s="48"/>
      <c r="C8" s="48"/>
      <c r="D8" s="48"/>
    </row>
    <row r="9" spans="1:4" ht="25.5">
      <c r="A9" s="1" t="s">
        <v>0</v>
      </c>
      <c r="B9" s="2" t="s">
        <v>4</v>
      </c>
      <c r="C9" s="6" t="s">
        <v>1</v>
      </c>
      <c r="D9" s="1" t="s">
        <v>2</v>
      </c>
    </row>
    <row r="10" spans="1:4" ht="24" customHeight="1">
      <c r="A10" s="51" t="s">
        <v>106</v>
      </c>
      <c r="B10" s="52"/>
      <c r="C10" s="6">
        <v>64092.34</v>
      </c>
      <c r="D10" s="3" t="s">
        <v>107</v>
      </c>
    </row>
    <row r="11" spans="1:4" ht="22.9" customHeight="1">
      <c r="A11" s="53"/>
      <c r="B11" s="54"/>
      <c r="C11" s="6">
        <v>139266.9</v>
      </c>
      <c r="D11" s="34" t="s">
        <v>111</v>
      </c>
    </row>
    <row r="12" spans="1:4" ht="15.6" customHeight="1">
      <c r="A12" s="38" t="s">
        <v>3</v>
      </c>
      <c r="B12" s="39"/>
      <c r="C12" s="15">
        <f>SUM(C8:C11)</f>
        <v>203359.24</v>
      </c>
      <c r="D12" s="34"/>
    </row>
    <row r="13" spans="1:4" ht="15.75">
      <c r="A13" s="55" t="s">
        <v>14</v>
      </c>
      <c r="B13" s="56"/>
      <c r="C13" s="56"/>
      <c r="D13" s="56"/>
    </row>
    <row r="14" spans="1:4" ht="33" customHeight="1">
      <c r="A14" s="1" t="s">
        <v>6</v>
      </c>
      <c r="B14" s="1">
        <v>1020</v>
      </c>
      <c r="C14" s="7">
        <v>1351100</v>
      </c>
      <c r="D14" s="3" t="s">
        <v>33</v>
      </c>
    </row>
    <row r="15" spans="1:4" ht="31.5" customHeight="1">
      <c r="A15" s="37" t="s">
        <v>5</v>
      </c>
      <c r="B15" s="2" t="s">
        <v>17</v>
      </c>
      <c r="C15" s="6">
        <v>750000</v>
      </c>
      <c r="D15" s="3" t="s">
        <v>34</v>
      </c>
    </row>
    <row r="16" spans="1:4" ht="16.899999999999999" customHeight="1">
      <c r="A16" s="37"/>
      <c r="B16" s="27" t="s">
        <v>35</v>
      </c>
      <c r="C16" s="29">
        <v>35000</v>
      </c>
      <c r="D16" s="30" t="s">
        <v>36</v>
      </c>
    </row>
    <row r="17" spans="1:4" ht="25.5">
      <c r="A17" s="1" t="s">
        <v>37</v>
      </c>
      <c r="B17" s="2"/>
      <c r="C17" s="6">
        <f>-2662500+203359.24</f>
        <v>-2459140.7599999998</v>
      </c>
      <c r="D17" s="3" t="s">
        <v>110</v>
      </c>
    </row>
    <row r="18" spans="1:4" ht="17.45" customHeight="1">
      <c r="A18" s="38" t="s">
        <v>3</v>
      </c>
      <c r="B18" s="39"/>
      <c r="C18" s="15">
        <f>SUM(C14:C17)</f>
        <v>-323040.75999999978</v>
      </c>
      <c r="D18" s="14"/>
    </row>
    <row r="19" spans="1:4" ht="15.75">
      <c r="A19" s="40" t="s">
        <v>19</v>
      </c>
      <c r="B19" s="41"/>
      <c r="C19" s="41"/>
      <c r="D19" s="41"/>
    </row>
    <row r="20" spans="1:4" ht="52.5" customHeight="1">
      <c r="A20" s="1" t="s">
        <v>6</v>
      </c>
      <c r="B20" s="1">
        <v>1020</v>
      </c>
      <c r="C20" s="7">
        <v>23400</v>
      </c>
      <c r="D20" s="3" t="s">
        <v>38</v>
      </c>
    </row>
    <row r="21" spans="1:4" ht="58.5" customHeight="1">
      <c r="A21" s="26" t="s">
        <v>39</v>
      </c>
      <c r="B21" s="1">
        <v>1100</v>
      </c>
      <c r="C21" s="7">
        <v>3000</v>
      </c>
      <c r="D21" s="3" t="s">
        <v>40</v>
      </c>
    </row>
    <row r="22" spans="1:4" ht="38.450000000000003" customHeight="1">
      <c r="A22" s="26" t="s">
        <v>18</v>
      </c>
      <c r="B22" s="2" t="s">
        <v>41</v>
      </c>
      <c r="C22" s="7">
        <v>500000</v>
      </c>
      <c r="D22" s="3" t="s">
        <v>42</v>
      </c>
    </row>
    <row r="23" spans="1:4" ht="16.899999999999999" customHeight="1">
      <c r="A23" s="38" t="s">
        <v>3</v>
      </c>
      <c r="B23" s="39"/>
      <c r="C23" s="8">
        <f>SUM(C20:C22)</f>
        <v>526400</v>
      </c>
      <c r="D23" s="3"/>
    </row>
    <row r="24" spans="1:4" ht="18.600000000000001" customHeight="1">
      <c r="A24" s="46" t="s">
        <v>7</v>
      </c>
      <c r="B24" s="47"/>
      <c r="C24" s="13">
        <f>SUM(C23+C18)</f>
        <v>203359.24000000022</v>
      </c>
      <c r="D24" s="12"/>
    </row>
    <row r="25" spans="1:4" ht="15.6" customHeight="1">
      <c r="A25" s="65" t="s">
        <v>113</v>
      </c>
      <c r="B25" s="65"/>
      <c r="C25" s="65"/>
      <c r="D25" s="65"/>
    </row>
    <row r="26" spans="1:4" ht="38.25">
      <c r="A26" s="64" t="s">
        <v>112</v>
      </c>
      <c r="B26" s="35">
        <v>3021</v>
      </c>
      <c r="C26" s="7">
        <v>-4306.01</v>
      </c>
      <c r="D26" s="36" t="s">
        <v>115</v>
      </c>
    </row>
    <row r="27" spans="1:4" ht="40.15" customHeight="1">
      <c r="A27" s="64"/>
      <c r="B27" s="35">
        <v>3022</v>
      </c>
      <c r="C27" s="7">
        <v>-11642.01</v>
      </c>
      <c r="D27" s="36" t="s">
        <v>116</v>
      </c>
    </row>
    <row r="28" spans="1:4">
      <c r="A28" s="38" t="s">
        <v>3</v>
      </c>
      <c r="B28" s="39"/>
      <c r="C28" s="15">
        <f>SUM(C26:C27)</f>
        <v>-15948.02</v>
      </c>
      <c r="D28" s="36"/>
    </row>
    <row r="29" spans="1:4">
      <c r="A29" s="16"/>
      <c r="B29" s="17"/>
    </row>
    <row r="30" spans="1:4" ht="15.75">
      <c r="A30" s="43" t="s">
        <v>20</v>
      </c>
      <c r="B30" s="44"/>
      <c r="C30" s="44"/>
      <c r="D30" s="44"/>
    </row>
    <row r="31" spans="1:4" ht="25.5">
      <c r="A31" s="61" t="s">
        <v>5</v>
      </c>
      <c r="B31" s="2" t="s">
        <v>15</v>
      </c>
      <c r="C31" s="7">
        <v>225963.63</v>
      </c>
      <c r="D31" s="18" t="s">
        <v>43</v>
      </c>
    </row>
    <row r="32" spans="1:4" ht="42.75" customHeight="1">
      <c r="A32" s="37"/>
      <c r="B32" s="2" t="s">
        <v>16</v>
      </c>
      <c r="C32" s="7">
        <v>-26000</v>
      </c>
      <c r="D32" s="18" t="s">
        <v>44</v>
      </c>
    </row>
    <row r="33" spans="1:4" ht="25.5">
      <c r="A33" s="37"/>
      <c r="B33" s="2" t="s">
        <v>45</v>
      </c>
      <c r="C33" s="7">
        <v>-181263.63</v>
      </c>
      <c r="D33" s="18" t="s">
        <v>46</v>
      </c>
    </row>
    <row r="34" spans="1:4" ht="25.5">
      <c r="A34" s="37"/>
      <c r="B34" s="28" t="s">
        <v>47</v>
      </c>
      <c r="C34" s="7">
        <v>-12500</v>
      </c>
      <c r="D34" s="18" t="s">
        <v>48</v>
      </c>
    </row>
    <row r="35" spans="1:4" ht="25.5">
      <c r="A35" s="37"/>
      <c r="B35" s="28" t="s">
        <v>49</v>
      </c>
      <c r="C35" s="7">
        <v>-6200</v>
      </c>
      <c r="D35" s="18" t="s">
        <v>50</v>
      </c>
    </row>
    <row r="36" spans="1:4" ht="41.25" customHeight="1">
      <c r="A36" s="37"/>
      <c r="B36" s="2" t="s">
        <v>8</v>
      </c>
      <c r="C36" s="6">
        <v>113115</v>
      </c>
      <c r="D36" s="3" t="s">
        <v>51</v>
      </c>
    </row>
    <row r="37" spans="1:4" ht="25.5">
      <c r="A37" s="37"/>
      <c r="B37" s="2" t="s">
        <v>31</v>
      </c>
      <c r="C37" s="6">
        <v>-113115</v>
      </c>
      <c r="D37" s="31" t="s">
        <v>52</v>
      </c>
    </row>
    <row r="38" spans="1:4" ht="30" customHeight="1">
      <c r="A38" s="37"/>
      <c r="B38" s="4" t="s">
        <v>31</v>
      </c>
      <c r="C38" s="6">
        <v>-100477</v>
      </c>
      <c r="D38" s="3" t="s">
        <v>53</v>
      </c>
    </row>
    <row r="39" spans="1:4" ht="25.5">
      <c r="A39" s="37"/>
      <c r="B39" s="4" t="s">
        <v>54</v>
      </c>
      <c r="C39" s="6">
        <v>33517</v>
      </c>
      <c r="D39" s="3" t="s">
        <v>55</v>
      </c>
    </row>
    <row r="40" spans="1:4" ht="42" customHeight="1">
      <c r="A40" s="62"/>
      <c r="B40" s="4" t="s">
        <v>8</v>
      </c>
      <c r="C40" s="6">
        <v>66960</v>
      </c>
      <c r="D40" s="3" t="s">
        <v>56</v>
      </c>
    </row>
    <row r="41" spans="1:4" ht="24" customHeight="1">
      <c r="A41" s="66" t="s">
        <v>6</v>
      </c>
      <c r="B41" s="4" t="s">
        <v>21</v>
      </c>
      <c r="C41" s="7">
        <v>-7779</v>
      </c>
      <c r="D41" s="3" t="s">
        <v>57</v>
      </c>
    </row>
    <row r="42" spans="1:4" ht="25.5">
      <c r="A42" s="67"/>
      <c r="B42" s="19">
        <v>1161</v>
      </c>
      <c r="C42" s="7">
        <v>-26800</v>
      </c>
      <c r="D42" s="3" t="s">
        <v>58</v>
      </c>
    </row>
    <row r="43" spans="1:4" ht="30.75" customHeight="1">
      <c r="A43" s="67"/>
      <c r="B43" s="19">
        <v>1161</v>
      </c>
      <c r="C43" s="7">
        <v>-12750</v>
      </c>
      <c r="D43" s="3" t="s">
        <v>59</v>
      </c>
    </row>
    <row r="44" spans="1:4" ht="25.5">
      <c r="A44" s="67"/>
      <c r="B44" s="19">
        <v>1161</v>
      </c>
      <c r="C44" s="7">
        <v>-7779</v>
      </c>
      <c r="D44" s="3" t="s">
        <v>60</v>
      </c>
    </row>
    <row r="45" spans="1:4" ht="25.5">
      <c r="A45" s="67"/>
      <c r="B45" s="1">
        <v>1010</v>
      </c>
      <c r="C45" s="7">
        <v>-18750</v>
      </c>
      <c r="D45" s="3" t="s">
        <v>61</v>
      </c>
    </row>
    <row r="46" spans="1:4" ht="38.25">
      <c r="A46" s="66" t="s">
        <v>62</v>
      </c>
      <c r="B46" s="58" t="s">
        <v>23</v>
      </c>
      <c r="C46" s="7">
        <v>-12562</v>
      </c>
      <c r="D46" s="18" t="s">
        <v>63</v>
      </c>
    </row>
    <row r="47" spans="1:4" ht="25.5">
      <c r="A47" s="68"/>
      <c r="B47" s="59"/>
      <c r="C47" s="7">
        <v>12562</v>
      </c>
      <c r="D47" s="18" t="s">
        <v>64</v>
      </c>
    </row>
    <row r="48" spans="1:4" ht="28.5" customHeight="1">
      <c r="A48" s="68"/>
      <c r="B48" s="58" t="s">
        <v>21</v>
      </c>
      <c r="C48" s="7">
        <v>2008</v>
      </c>
      <c r="D48" s="18" t="s">
        <v>65</v>
      </c>
    </row>
    <row r="49" spans="1:4" ht="29.25" customHeight="1">
      <c r="A49" s="68"/>
      <c r="B49" s="59"/>
      <c r="C49" s="7">
        <v>-2008</v>
      </c>
      <c r="D49" s="18" t="s">
        <v>66</v>
      </c>
    </row>
    <row r="50" spans="1:4" ht="25.5">
      <c r="A50" s="68"/>
      <c r="B50" s="20" t="s">
        <v>22</v>
      </c>
      <c r="C50" s="7">
        <v>17291.89</v>
      </c>
      <c r="D50" s="18" t="s">
        <v>67</v>
      </c>
    </row>
    <row r="51" spans="1:4" ht="38.25">
      <c r="A51" s="68"/>
      <c r="B51" s="20" t="s">
        <v>22</v>
      </c>
      <c r="C51" s="7">
        <v>-17291.89</v>
      </c>
      <c r="D51" s="18" t="s">
        <v>68</v>
      </c>
    </row>
    <row r="52" spans="1:4" ht="44.25" customHeight="1">
      <c r="A52" s="68"/>
      <c r="B52" s="20" t="s">
        <v>24</v>
      </c>
      <c r="C52" s="7">
        <v>-107690</v>
      </c>
      <c r="D52" s="18" t="s">
        <v>69</v>
      </c>
    </row>
    <row r="53" spans="1:4" ht="33" customHeight="1">
      <c r="A53" s="68"/>
      <c r="B53" s="58" t="s">
        <v>25</v>
      </c>
      <c r="C53" s="7">
        <v>-9284</v>
      </c>
      <c r="D53" s="18" t="s">
        <v>70</v>
      </c>
    </row>
    <row r="54" spans="1:4" ht="25.5">
      <c r="A54" s="68"/>
      <c r="B54" s="60"/>
      <c r="C54" s="7">
        <v>118574</v>
      </c>
      <c r="D54" s="18" t="s">
        <v>71</v>
      </c>
    </row>
    <row r="55" spans="1:4" ht="25.5">
      <c r="A55" s="68"/>
      <c r="B55" s="20" t="s">
        <v>21</v>
      </c>
      <c r="C55" s="32">
        <v>-1600</v>
      </c>
      <c r="D55" s="18" t="s">
        <v>72</v>
      </c>
    </row>
    <row r="56" spans="1:4" ht="25.5">
      <c r="A56" s="68"/>
      <c r="B56" s="20" t="s">
        <v>73</v>
      </c>
      <c r="C56" s="32">
        <v>-2600</v>
      </c>
      <c r="D56" s="18" t="s">
        <v>74</v>
      </c>
    </row>
    <row r="57" spans="1:4" ht="25.5">
      <c r="A57" s="60"/>
      <c r="B57" s="20" t="s">
        <v>73</v>
      </c>
      <c r="C57" s="32">
        <v>2600</v>
      </c>
      <c r="D57" s="18" t="s">
        <v>75</v>
      </c>
    </row>
    <row r="58" spans="1:4" ht="25.5">
      <c r="A58" s="61" t="s">
        <v>26</v>
      </c>
      <c r="B58" s="20"/>
      <c r="C58" s="32">
        <v>-29440</v>
      </c>
      <c r="D58" s="18" t="s">
        <v>76</v>
      </c>
    </row>
    <row r="59" spans="1:4" ht="25.5">
      <c r="A59" s="37"/>
      <c r="B59" s="20" t="s">
        <v>27</v>
      </c>
      <c r="C59" s="7">
        <v>29440</v>
      </c>
      <c r="D59" s="18" t="s">
        <v>77</v>
      </c>
    </row>
    <row r="60" spans="1:4" ht="25.5">
      <c r="A60" s="37"/>
      <c r="B60" s="20" t="s">
        <v>78</v>
      </c>
      <c r="C60" s="7">
        <v>53096.47</v>
      </c>
      <c r="D60" s="18" t="s">
        <v>79</v>
      </c>
    </row>
    <row r="61" spans="1:4" ht="25.5">
      <c r="A61" s="37"/>
      <c r="B61" s="20" t="s">
        <v>80</v>
      </c>
      <c r="C61" s="7">
        <v>-351.47</v>
      </c>
      <c r="D61" s="18" t="s">
        <v>81</v>
      </c>
    </row>
    <row r="62" spans="1:4" ht="31.5" customHeight="1">
      <c r="A62" s="37"/>
      <c r="B62" s="20" t="s">
        <v>29</v>
      </c>
      <c r="C62" s="7">
        <v>-52745</v>
      </c>
      <c r="D62" s="18" t="s">
        <v>82</v>
      </c>
    </row>
    <row r="63" spans="1:4" ht="56.25" customHeight="1">
      <c r="A63" s="37"/>
      <c r="B63" s="20" t="s">
        <v>21</v>
      </c>
      <c r="C63" s="7">
        <v>131683</v>
      </c>
      <c r="D63" s="18" t="s">
        <v>83</v>
      </c>
    </row>
    <row r="64" spans="1:4" ht="28.5" customHeight="1">
      <c r="A64" s="37"/>
      <c r="B64" s="20" t="s">
        <v>84</v>
      </c>
      <c r="C64" s="7">
        <v>-10000</v>
      </c>
      <c r="D64" s="18" t="s">
        <v>85</v>
      </c>
    </row>
    <row r="65" spans="1:4" ht="27.75" customHeight="1">
      <c r="A65" s="37"/>
      <c r="B65" s="20" t="s">
        <v>86</v>
      </c>
      <c r="C65" s="7">
        <v>-60000</v>
      </c>
      <c r="D65" s="18" t="s">
        <v>87</v>
      </c>
    </row>
    <row r="66" spans="1:4" ht="25.5">
      <c r="A66" s="37"/>
      <c r="B66" s="20" t="s">
        <v>88</v>
      </c>
      <c r="C66" s="7">
        <v>-33000</v>
      </c>
      <c r="D66" s="18" t="s">
        <v>89</v>
      </c>
    </row>
    <row r="67" spans="1:4" ht="38.25">
      <c r="A67" s="37"/>
      <c r="B67" s="20" t="s">
        <v>90</v>
      </c>
      <c r="C67" s="7">
        <v>-6000</v>
      </c>
      <c r="D67" s="18" t="s">
        <v>91</v>
      </c>
    </row>
    <row r="68" spans="1:4" ht="51">
      <c r="A68" s="37"/>
      <c r="B68" s="20" t="s">
        <v>29</v>
      </c>
      <c r="C68" s="7">
        <v>-22683</v>
      </c>
      <c r="D68" s="18" t="s">
        <v>92</v>
      </c>
    </row>
    <row r="69" spans="1:4" ht="25.5">
      <c r="A69" s="37"/>
      <c r="B69" s="20" t="s">
        <v>93</v>
      </c>
      <c r="C69" s="7">
        <v>-5000</v>
      </c>
      <c r="D69" s="18" t="s">
        <v>94</v>
      </c>
    </row>
    <row r="70" spans="1:4" ht="25.5">
      <c r="A70" s="62"/>
      <c r="B70" s="4" t="s">
        <v>28</v>
      </c>
      <c r="C70" s="7">
        <v>5000</v>
      </c>
      <c r="D70" s="18" t="s">
        <v>95</v>
      </c>
    </row>
    <row r="71" spans="1:4" ht="25.5">
      <c r="A71" s="45" t="s">
        <v>119</v>
      </c>
      <c r="B71" s="4" t="s">
        <v>21</v>
      </c>
      <c r="C71" s="7">
        <v>1992</v>
      </c>
      <c r="D71" s="18" t="s">
        <v>96</v>
      </c>
    </row>
    <row r="72" spans="1:4" ht="25.5">
      <c r="A72" s="45"/>
      <c r="B72" s="4" t="s">
        <v>97</v>
      </c>
      <c r="C72" s="7">
        <v>-1992</v>
      </c>
      <c r="D72" s="18" t="s">
        <v>98</v>
      </c>
    </row>
    <row r="73" spans="1:4" ht="15" customHeight="1">
      <c r="A73" s="63" t="s">
        <v>3</v>
      </c>
      <c r="B73" s="63"/>
      <c r="C73" s="8">
        <f>SUM(C31:C72)</f>
        <v>-73858</v>
      </c>
      <c r="D73" s="21"/>
    </row>
    <row r="74" spans="1:4" ht="10.15" customHeight="1">
      <c r="B74" s="22"/>
      <c r="C74" s="23"/>
      <c r="D74" s="24"/>
    </row>
    <row r="75" spans="1:4" ht="15.75">
      <c r="A75" s="43" t="s">
        <v>30</v>
      </c>
      <c r="B75" s="44"/>
      <c r="C75" s="44"/>
      <c r="D75" s="44"/>
    </row>
    <row r="76" spans="1:4" ht="23.25" customHeight="1">
      <c r="A76" s="45" t="s">
        <v>6</v>
      </c>
      <c r="B76" s="4" t="s">
        <v>21</v>
      </c>
      <c r="C76" s="7">
        <v>7779</v>
      </c>
      <c r="D76" s="3" t="s">
        <v>99</v>
      </c>
    </row>
    <row r="77" spans="1:4" ht="25.5">
      <c r="A77" s="45"/>
      <c r="B77" s="1">
        <v>1161</v>
      </c>
      <c r="C77" s="7">
        <v>26800</v>
      </c>
      <c r="D77" s="3" t="s">
        <v>100</v>
      </c>
    </row>
    <row r="78" spans="1:4" ht="30.75" customHeight="1">
      <c r="A78" s="45"/>
      <c r="B78" s="1">
        <v>1161</v>
      </c>
      <c r="C78" s="6">
        <v>12750</v>
      </c>
      <c r="D78" s="3" t="s">
        <v>101</v>
      </c>
    </row>
    <row r="79" spans="1:4" ht="19.5" customHeight="1">
      <c r="A79" s="45"/>
      <c r="B79" s="25">
        <v>1161</v>
      </c>
      <c r="C79" s="7">
        <v>7779</v>
      </c>
      <c r="D79" s="3" t="s">
        <v>102</v>
      </c>
    </row>
    <row r="80" spans="1:4" ht="25.5">
      <c r="A80" s="45"/>
      <c r="B80" s="25">
        <v>1010</v>
      </c>
      <c r="C80" s="7">
        <v>18750</v>
      </c>
      <c r="D80" s="3" t="s">
        <v>103</v>
      </c>
    </row>
    <row r="81" spans="1:4" ht="18" customHeight="1">
      <c r="A81" s="38" t="s">
        <v>3</v>
      </c>
      <c r="B81" s="39"/>
      <c r="C81" s="8">
        <f>SUM(C76:C80)</f>
        <v>73858</v>
      </c>
      <c r="D81" s="21"/>
    </row>
    <row r="82" spans="1:4" ht="13.15" customHeight="1">
      <c r="A82" s="33"/>
      <c r="B82" s="33"/>
      <c r="C82" s="33"/>
      <c r="D82" s="33"/>
    </row>
    <row r="83" spans="1:4" ht="15.75">
      <c r="A83" s="43" t="s">
        <v>114</v>
      </c>
      <c r="B83" s="44"/>
      <c r="C83" s="44"/>
      <c r="D83" s="44"/>
    </row>
    <row r="84" spans="1:4" ht="54" customHeight="1">
      <c r="A84" s="64" t="s">
        <v>5</v>
      </c>
      <c r="B84" s="35">
        <v>3021</v>
      </c>
      <c r="C84" s="7">
        <v>2353900</v>
      </c>
      <c r="D84" s="36" t="s">
        <v>118</v>
      </c>
    </row>
    <row r="85" spans="1:4" ht="45" customHeight="1">
      <c r="A85" s="64"/>
      <c r="B85" s="35">
        <v>3022</v>
      </c>
      <c r="C85" s="7">
        <v>26000</v>
      </c>
      <c r="D85" s="36" t="s">
        <v>117</v>
      </c>
    </row>
    <row r="86" spans="1:4" ht="30" customHeight="1">
      <c r="A86" s="9" t="s">
        <v>108</v>
      </c>
      <c r="D86" s="5" t="s">
        <v>109</v>
      </c>
    </row>
  </sheetData>
  <mergeCells count="34">
    <mergeCell ref="A81:B81"/>
    <mergeCell ref="A58:A70"/>
    <mergeCell ref="A71:A72"/>
    <mergeCell ref="A73:B73"/>
    <mergeCell ref="A83:D83"/>
    <mergeCell ref="A84:A85"/>
    <mergeCell ref="A1:D1"/>
    <mergeCell ref="A2:D2"/>
    <mergeCell ref="A3:D3"/>
    <mergeCell ref="A4:D4"/>
    <mergeCell ref="B48:B49"/>
    <mergeCell ref="B53:B54"/>
    <mergeCell ref="A26:A27"/>
    <mergeCell ref="A25:D25"/>
    <mergeCell ref="A28:B28"/>
    <mergeCell ref="A30:D30"/>
    <mergeCell ref="A76:A80"/>
    <mergeCell ref="A24:B24"/>
    <mergeCell ref="A8:D8"/>
    <mergeCell ref="A6:D6"/>
    <mergeCell ref="A7:D7"/>
    <mergeCell ref="A10:B11"/>
    <mergeCell ref="A12:B12"/>
    <mergeCell ref="A13:D13"/>
    <mergeCell ref="A31:A40"/>
    <mergeCell ref="A41:A45"/>
    <mergeCell ref="A15:A16"/>
    <mergeCell ref="A18:B18"/>
    <mergeCell ref="A19:D19"/>
    <mergeCell ref="A23:B23"/>
    <mergeCell ref="A5:D5"/>
    <mergeCell ref="A75:D75"/>
    <mergeCell ref="A46:A57"/>
    <mergeCell ref="B46:B47"/>
  </mergeCells>
  <phoneticPr fontId="0" type="noConversion"/>
  <pageMargins left="1.1811023622047245" right="0.39370078740157483" top="0.78740157480314965" bottom="0.78740157480314965" header="0.39370078740157483" footer="0.1968503937007874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пояснювальна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</dc:creator>
  <cp:lastModifiedBy>Depviddil</cp:lastModifiedBy>
  <cp:lastPrinted>2018-12-17T09:11:54Z</cp:lastPrinted>
  <dcterms:created xsi:type="dcterms:W3CDTF">2018-01-18T06:54:48Z</dcterms:created>
  <dcterms:modified xsi:type="dcterms:W3CDTF">2018-12-17T09:11:57Z</dcterms:modified>
</cp:coreProperties>
</file>