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 17.05" sheetId="6" r:id="rId1"/>
  </sheets>
  <definedNames>
    <definedName name="_xlnm._FilterDatabase" localSheetId="0" hidden="1">'пояснювальна 17.05'!$A$14:$D$36</definedName>
    <definedName name="_xlnm.Print_Titles" localSheetId="0">'пояснювальна 17.05'!$10:$10</definedName>
  </definedNames>
  <calcPr calcId="125725" fullCalcOnLoad="1"/>
</workbook>
</file>

<file path=xl/calcChain.xml><?xml version="1.0" encoding="utf-8"?>
<calcChain xmlns="http://schemas.openxmlformats.org/spreadsheetml/2006/main">
  <c r="C35" i="6"/>
  <c r="C65"/>
  <c r="C60"/>
  <c r="C54"/>
  <c r="C45"/>
  <c r="C36"/>
  <c r="C13"/>
  <c r="C61"/>
</calcChain>
</file>

<file path=xl/sharedStrings.xml><?xml version="1.0" encoding="utf-8"?>
<sst xmlns="http://schemas.openxmlformats.org/spreadsheetml/2006/main" count="115" uniqueCount="86">
  <si>
    <t>Пропонується виділити</t>
  </si>
  <si>
    <t>Примітка</t>
  </si>
  <si>
    <t>Всього</t>
  </si>
  <si>
    <t>КПКВК МБ</t>
  </si>
  <si>
    <t>Виконавчий комітет НМР</t>
  </si>
  <si>
    <t>Управління капітального будівництва НМР</t>
  </si>
  <si>
    <t>Управління освіти ВК НМР</t>
  </si>
  <si>
    <t>Спеціальний фонд</t>
  </si>
  <si>
    <t>Загальний фонд</t>
  </si>
  <si>
    <t>ПЕРЕМІЩЕННЯ загальний фонд</t>
  </si>
  <si>
    <t>ПЕРЕМІЩЕННЯ спеціальний фонд</t>
  </si>
  <si>
    <t>Управління соціального захисту населення</t>
  </si>
  <si>
    <t>РАЗОМ ЗФ+СФ</t>
  </si>
  <si>
    <t>3123</t>
  </si>
  <si>
    <t>Субвенція з місцевого бюджету на фінансування заходів соціально- 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</si>
  <si>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 xml:space="preserve">Фінансове управління </t>
  </si>
  <si>
    <t>0180</t>
  </si>
  <si>
    <t>1090</t>
  </si>
  <si>
    <t>1020</t>
  </si>
  <si>
    <t>3242</t>
  </si>
  <si>
    <t>6030</t>
  </si>
  <si>
    <t>3104</t>
  </si>
  <si>
    <t>7461</t>
  </si>
  <si>
    <t>7462</t>
  </si>
  <si>
    <t>Збільшено бюджетні призначення на надання пільг на оплату житлово-комунальних послуг окремим категоріям громадян відповідно до законодавства</t>
  </si>
  <si>
    <t>Зменшено бюджетні призначення на надання субсидій населенню для відшкодування витрат на оплату житлово-комунальних послуг</t>
  </si>
  <si>
    <t>0150</t>
  </si>
  <si>
    <t>3140</t>
  </si>
  <si>
    <t>Виконавчий комітет НМР.Зменшення бюджетних призначень на придбання путівок по виконавчому комітету НМР - 1600 грн., КНП НМР "СМСЧ м.Нетішин" - 3000 грн.</t>
  </si>
  <si>
    <t>4081</t>
  </si>
  <si>
    <t>4040</t>
  </si>
  <si>
    <t>1100</t>
  </si>
  <si>
    <t>4060</t>
  </si>
  <si>
    <t>4030</t>
  </si>
  <si>
    <t>Управління культури ВК НМР</t>
  </si>
  <si>
    <t>Оздоровлення дітей: Збільшення призначень на придбання путівок дітям (вартість відшкодування за рахунок коштів бюджету міста 5000,0 грн.)</t>
  </si>
  <si>
    <t>Капітальний ремонт вулиці Шевченка в м.Нетішин Хмельницької області (влаштування тротуарів) від комунального закладу "Палац культури міста Нетішин" до Нетішинського навчально-виховного комплексу (загальноосвітня школа І-ІІ ступенів та ліцей) Нетішинської міської ради Хмельницької області довжиною 237 пог.м. КЕКВ 3132</t>
  </si>
  <si>
    <t>0160</t>
  </si>
  <si>
    <t>2111</t>
  </si>
  <si>
    <t>7370</t>
  </si>
  <si>
    <t>Будівництво міського парку культури та відпочинку в м.Нетішин Хмельницької області (І черга). КЕКВ 3122</t>
  </si>
  <si>
    <t>Благоустрій: Зменшення бюджетних призначень по КПКВ 7461 "Утримання та розвиток автомобільних доріг та дорожньої інфраструктури за рахунок коштів місцевого бюджету"</t>
  </si>
  <si>
    <t>Благоустрій: Збільшення бюджетних призначень по КПКВ 7462 "Утримання та розвиток автомобільних доріг та дорожньої інфраструктури за рахунок субвенції з державного бюджету"</t>
  </si>
  <si>
    <t>Збільшення обсягу резервного фонду</t>
  </si>
  <si>
    <r>
      <t>Постанова Кабінету Міністрів України від 3 квітня 2019 року № 288 «Про внесення змін до Порядку та умов надання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спостереження» (</t>
    </r>
    <r>
      <rPr>
        <i/>
        <sz val="10"/>
        <rFont val="Times New Roman"/>
        <family val="1"/>
        <charset val="204"/>
      </rPr>
      <t>нерозподілені видатки до затвердження Переліку обєктів Мінрегіонбудом)</t>
    </r>
  </si>
  <si>
    <r>
      <t xml:space="preserve">КП НМР "ЖКО": впровадження програми IS -PRO.  </t>
    </r>
    <r>
      <rPr>
        <i/>
        <sz val="10"/>
        <rFont val="Times New Roman"/>
        <family val="1"/>
        <charset val="204"/>
      </rPr>
      <t xml:space="preserve">За умови внесення змін до міської програми. </t>
    </r>
  </si>
  <si>
    <t xml:space="preserve">КП НМР "Комфорт": придбання паливо-мастильних матеріалів для роботи земснаряду (розчистки дна місцевого озера). Програма благоустрою міста. </t>
  </si>
  <si>
    <t xml:space="preserve">КП НМР Комфорт: придбання: лавка паркова 22шт.-96800 грн., брус дерев'яний лавковий 709 м/п - 50020 грн., труба квадрат 601 м/п - 46000 грн., смуга сталева 42 м/п. - 1722 грн., болт меблевий 500 шт. - 1000 грн., лак для деревини 6л - 1238,40 грн. Програма благоустрою міста. </t>
  </si>
  <si>
    <t>КНП НМР "СМСЧ м.Нетішин": придбання бланків "Посвідчень для донорів крові" -14000 грн., двері та вікна металопластикові - 30100 грн., антирабічна вакцина - 31200 грн.  Комплексна програма поетапного  покращення надання медичної допомоги населенню міста Нетішина та розвитку галузі охорони здоров'я на 2017-2020 роки.</t>
  </si>
  <si>
    <t>Управління культури: придбання радіатора опалення</t>
  </si>
  <si>
    <t>Нетішинський міський краєзнавчий музей: проведення поточного ремонту</t>
  </si>
  <si>
    <t xml:space="preserve">Нетішинський міський краєзнавчий музей: виготовлення технічного паспорту вбудованого-прибудованого приміщення </t>
  </si>
  <si>
    <t xml:space="preserve">Загальноосвітні заклади міста: Нова українська школа: співфінансування з бюджету міста на придбання меблів, дидактичних матеріалів, відрядження </t>
  </si>
  <si>
    <t>Нетішинська міська школа мистецтв: поточний ремонт класів</t>
  </si>
  <si>
    <t xml:space="preserve">Дитяча та юнацька бібліотеки: виготовлення проекту та встановлення лічильника тепла </t>
  </si>
  <si>
    <t xml:space="preserve">Управління культури: виготовлення проекту та встановлення лічильника тепла </t>
  </si>
  <si>
    <t>КЗ "Нетішинський міський будинок культури": улаштування системи відеоспостереження</t>
  </si>
  <si>
    <t>КЗ "Нетішинський міський Палац культури міста Нетішин": улаштування системи відеоспостереження</t>
  </si>
  <si>
    <t xml:space="preserve">Управління соцзахисту: придбання посвідчень членам багатодітних сімей </t>
  </si>
  <si>
    <t>Виконавчий комітет НМР: придбання подарунка (промислова електронна плита) для морського водолазного судна "Нетішин" до Дня Військово-Морських Сил України. Програма військово-патріотичного виховання молоді та організації підготовки громадян до призову і служби в Збройних Силах України.</t>
  </si>
  <si>
    <t xml:space="preserve">БДТ: Придбання телевізора з нагоди 30-річчя художнього колективу "Шарм" </t>
  </si>
  <si>
    <t>НУШ: придбання компютерного обладнання (співфінансування з бюджету міста)</t>
  </si>
  <si>
    <t>Територіальний центр: встановлення надбавки за вислугу років соціальним працівникам від 01.02.2019 відповідно до наказу Міністерства соціальної політики України від 14.12.2018 №1873 "Про внесення зміни до пункту 3 Порядку виплати надбавки за вислугу років працівникам державних та комунальних установ соціального захисту населення"</t>
  </si>
  <si>
    <t xml:space="preserve">Дитяча та юнацька бібліотеки: придбання лічильника тепла   </t>
  </si>
  <si>
    <t xml:space="preserve">Управління культури: придбання лічильника тепла </t>
  </si>
  <si>
    <t>Капітальний ремонт будівлі Нетішинського навчально-виховного комплексу "Загальноосвітня школа І-ІІ ступенів та ліцей" та господарської будівлі (захисна споруда цивільного захисту) по пров. Миру, 5 м. Нетішин Хмельницької області (додатково до коштів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спостереження)</t>
  </si>
  <si>
    <t xml:space="preserve">КП НМР "Благоустрій": підвищення заробітної плати працівникам від 01.07.2019 на 19 %. Програма благоустрою міста. </t>
  </si>
  <si>
    <t>І. Обґрунтування необхідності прийняття змін до бюджету міста</t>
  </si>
  <si>
    <t>Проект рішення розроблений з метою вирішення окремих проблемних питань</t>
  </si>
  <si>
    <t>ІІ. Стан нормативно-правової бази у даній сфері правового регулювання</t>
  </si>
  <si>
    <t>ІІІ. Фінансово-економічне обґрунтування</t>
  </si>
  <si>
    <t xml:space="preserve"> Пропонуються наступні зміни видатків бюджету міста:</t>
  </si>
  <si>
    <t>Назва ГРК</t>
  </si>
  <si>
    <t>ПОЯСНЮВАЛЬНА ЗАПИСКА ДО ПРОЕКТУ РІШЕННЯ                                                                                                        "ПРО ВНЕСЕННЯ ЗМІН ДО БЮДЖЕТУ МІСТА НА 2019 РІК" (17.05.19)</t>
  </si>
  <si>
    <t xml:space="preserve">КНП НМР "Центр ПМСД": придбання туберкуліну. Комплексна програма поетапного  покращення надання медичної допомоги населенню міста Нетішина та розвитку галузі охорони здоров'я </t>
  </si>
  <si>
    <t xml:space="preserve">Управління соцзахисту: Зменшення призначень на придбання путівок дітям </t>
  </si>
  <si>
    <t xml:space="preserve">Зменшення призначень на придбання путівок дітям </t>
  </si>
  <si>
    <t xml:space="preserve">збільшення призначень на придбанян путівок у дитячо-оздоровчі табори для обдарованих дітей </t>
  </si>
  <si>
    <t>Придбання жалюзів вертикальних - 2876 грн., поточний ремонт кабінету - 54927 грн.</t>
  </si>
  <si>
    <t xml:space="preserve">Оздоровлення дітей: Збільшення призначень на придбання путівок дітям </t>
  </si>
  <si>
    <t>Начальник фінансового управління                                                                                         В.Ф.Кравчук</t>
  </si>
  <si>
    <t>МІЖБЮДЖЕТНІ ТРАНСФЕРТИ переміщення</t>
  </si>
  <si>
    <t xml:space="preserve">Бюджетний кодекс України, закони України «Про Державний бюджет України на 2019 рік», «Про місцеве самоврядування в Україні», постанова Кабінету Міністрів України від 03.04.19 № 288, рішення сорок девятої (позачергової) сесії НМР від 28.12.2018 № 49/3434, бюджетні запити головних розпорядників коштів бюджету міста </t>
  </si>
  <si>
    <t xml:space="preserve">Виконавчий комітет НМР: поточний ремонт зовнішніх стін підвального приміщення прилеглої території до адмінбудівлі виконавчого комітету - 150000 грн., обслуговування програмного забезпечення - 30000 </t>
  </si>
  <si>
    <r>
      <t xml:space="preserve">Станом на 01 травня 2019 року показники доходів загального фонду (без урахування трансфертів) виконані на 115,9%. Пропонується збільшити обсяг доходів загального фонду на 8 616,2 тис.грн., у тому числі трансферти з державного бюджету - 2 516,2 тис.грн., власні доходи - 6 100,0 тис.грн., зокрема </t>
    </r>
    <r>
      <rPr>
        <u/>
        <sz val="12"/>
        <rFont val="Times New Roman"/>
        <family val="1"/>
        <charset val="204"/>
      </rPr>
      <t>збільшити</t>
    </r>
    <r>
      <rPr>
        <sz val="12"/>
        <rFont val="Times New Roman"/>
        <family val="1"/>
        <charset val="204"/>
      </rPr>
      <t xml:space="preserve">: податок на доходи фізичних осіб, що сплачується податковими агентами, із доходів платника податку у вигляді заробітної плати -        6 594,0 тис.грн., туристичний збір, сплачений юридичними особами - 31,0 тис.грн. та </t>
    </r>
    <r>
      <rPr>
        <u/>
        <sz val="12"/>
        <rFont val="Times New Roman"/>
        <family val="1"/>
        <charset val="204"/>
      </rPr>
      <t>зменшити</t>
    </r>
    <r>
      <rPr>
        <sz val="12"/>
        <rFont val="Times New Roman"/>
        <family val="1"/>
        <charset val="204"/>
      </rPr>
      <t xml:space="preserve"> надходження від орендної плати за користування цілісним майновим комплексом та іншим майном, що перебуває у комунальній власності - 525,0 тис.грн. (у звязку з наданням у 2019 році Нетішинською міською радою пільг)</t>
    </r>
  </si>
  <si>
    <t xml:space="preserve">Виконавчий комітет НМР: виплата одноразової матеріальної допомоги почесним донорам м.Нетішин до Всесвітнього дня донора крові. Програма поетапного покращення надання матеріальної допомоги населенню міста Нетішина та розвитку галузі охорони здоров'я 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</si>
</sst>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_-* #,##0.00_₴_-;\-* #,##0.00_₴_-;_-* &quot;-&quot;??_₴_-;_-@_-"/>
    <numFmt numFmtId="166" formatCode="_-* #,##0_₴_-;\-* #,##0_₴_-;_-* &quot;-&quot;??_₴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6" fontId="3" fillId="2" borderId="0" xfId="0" applyNumberFormat="1" applyFont="1" applyFill="1" applyAlignment="1">
      <alignment horizontal="right" vertical="center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right" vertical="center" wrapText="1"/>
    </xf>
    <xf numFmtId="166" fontId="4" fillId="3" borderId="8" xfId="1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6" fontId="3" fillId="3" borderId="1" xfId="0" applyNumberFormat="1" applyFont="1" applyFill="1" applyBorder="1" applyAlignment="1">
      <alignment horizontal="right" vertical="center" wrapText="1"/>
    </xf>
    <xf numFmtId="166" fontId="4" fillId="3" borderId="1" xfId="0" applyNumberFormat="1" applyFont="1" applyFill="1" applyBorder="1" applyAlignment="1">
      <alignment horizontal="right" vertical="center" wrapText="1"/>
    </xf>
    <xf numFmtId="166" fontId="3" fillId="3" borderId="1" xfId="0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topLeftCell="A58" zoomScale="115" zoomScaleNormal="100" workbookViewId="0">
      <selection activeCell="A7" sqref="A7:D7"/>
    </sheetView>
  </sheetViews>
  <sheetFormatPr defaultRowHeight="12.75"/>
  <cols>
    <col min="1" max="1" width="10.28515625" style="5" customWidth="1"/>
    <col min="2" max="2" width="5.28515625" style="6" customWidth="1"/>
    <col min="3" max="3" width="10.28515625" style="28" customWidth="1"/>
    <col min="4" max="4" width="72.7109375" style="7" customWidth="1"/>
    <col min="5" max="5" width="9.140625" style="5"/>
    <col min="6" max="6" width="13.140625" style="5" bestFit="1" customWidth="1"/>
    <col min="7" max="16384" width="9.140625" style="5"/>
  </cols>
  <sheetData>
    <row r="1" spans="1:4" ht="33.6" customHeight="1">
      <c r="A1" s="39" t="s">
        <v>73</v>
      </c>
      <c r="B1" s="39"/>
      <c r="C1" s="39"/>
      <c r="D1" s="39"/>
    </row>
    <row r="2" spans="1:4" ht="16.5">
      <c r="A2" s="37"/>
    </row>
    <row r="3" spans="1:4" ht="16.5">
      <c r="A3" s="40" t="s">
        <v>67</v>
      </c>
      <c r="B3" s="40"/>
      <c r="C3" s="40"/>
      <c r="D3" s="40"/>
    </row>
    <row r="4" spans="1:4" ht="15.75">
      <c r="A4" s="38" t="s">
        <v>68</v>
      </c>
      <c r="B4" s="38"/>
      <c r="C4" s="38"/>
      <c r="D4" s="38"/>
    </row>
    <row r="5" spans="1:4" ht="16.5">
      <c r="A5" s="41" t="s">
        <v>69</v>
      </c>
      <c r="B5" s="41"/>
      <c r="C5" s="41"/>
      <c r="D5" s="41"/>
    </row>
    <row r="6" spans="1:4" ht="61.9" customHeight="1">
      <c r="A6" s="38" t="s">
        <v>82</v>
      </c>
      <c r="B6" s="38"/>
      <c r="C6" s="38"/>
      <c r="D6" s="38"/>
    </row>
    <row r="7" spans="1:4" ht="16.5">
      <c r="A7" s="41" t="s">
        <v>70</v>
      </c>
      <c r="B7" s="41"/>
      <c r="C7" s="41"/>
      <c r="D7" s="41"/>
    </row>
    <row r="8" spans="1:4" ht="113.45" customHeight="1">
      <c r="A8" s="38" t="s">
        <v>84</v>
      </c>
      <c r="B8" s="38"/>
      <c r="C8" s="38"/>
      <c r="D8" s="38"/>
    </row>
    <row r="9" spans="1:4" ht="14.45" customHeight="1">
      <c r="A9" s="56" t="s">
        <v>71</v>
      </c>
      <c r="B9" s="56"/>
      <c r="C9" s="56"/>
      <c r="D9" s="56"/>
    </row>
    <row r="10" spans="1:4" ht="45" customHeight="1">
      <c r="A10" s="1" t="s">
        <v>72</v>
      </c>
      <c r="B10" s="2" t="s">
        <v>3</v>
      </c>
      <c r="C10" s="29" t="s">
        <v>0</v>
      </c>
      <c r="D10" s="1" t="s">
        <v>1</v>
      </c>
    </row>
    <row r="11" spans="1:4" ht="47.25" customHeight="1">
      <c r="A11" s="57" t="s">
        <v>14</v>
      </c>
      <c r="B11" s="58"/>
      <c r="C11" s="59"/>
      <c r="D11" s="59"/>
    </row>
    <row r="12" spans="1:4" ht="63.75">
      <c r="A12" s="1" t="s">
        <v>15</v>
      </c>
      <c r="B12" s="8">
        <v>9260</v>
      </c>
      <c r="C12" s="30">
        <v>2516200</v>
      </c>
      <c r="D12" s="18" t="s">
        <v>44</v>
      </c>
    </row>
    <row r="13" spans="1:4">
      <c r="A13" s="60" t="s">
        <v>2</v>
      </c>
      <c r="B13" s="61"/>
      <c r="C13" s="31">
        <f>SUM(C12)</f>
        <v>2516200</v>
      </c>
      <c r="D13" s="4"/>
    </row>
    <row r="14" spans="1:4" s="11" customFormat="1" ht="21" customHeight="1">
      <c r="A14" s="62" t="s">
        <v>8</v>
      </c>
      <c r="B14" s="59"/>
      <c r="C14" s="59"/>
      <c r="D14" s="59"/>
    </row>
    <row r="15" spans="1:4" s="11" customFormat="1" ht="36.75" customHeight="1">
      <c r="A15" s="52" t="s">
        <v>4</v>
      </c>
      <c r="B15" s="19" t="s">
        <v>26</v>
      </c>
      <c r="C15" s="29">
        <v>180000</v>
      </c>
      <c r="D15" s="13" t="s">
        <v>83</v>
      </c>
    </row>
    <row r="16" spans="1:4" s="11" customFormat="1" ht="22.9" customHeight="1">
      <c r="A16" s="52"/>
      <c r="B16" s="12">
        <v>6017</v>
      </c>
      <c r="C16" s="29">
        <v>210000</v>
      </c>
      <c r="D16" s="13" t="s">
        <v>45</v>
      </c>
    </row>
    <row r="17" spans="1:4" ht="26.45" customHeight="1">
      <c r="A17" s="53"/>
      <c r="B17" s="2" t="s">
        <v>20</v>
      </c>
      <c r="C17" s="32">
        <v>600000</v>
      </c>
      <c r="D17" s="4" t="s">
        <v>66</v>
      </c>
    </row>
    <row r="18" spans="1:4" ht="30.75" customHeight="1">
      <c r="A18" s="53"/>
      <c r="B18" s="2" t="s">
        <v>20</v>
      </c>
      <c r="C18" s="32">
        <v>172929</v>
      </c>
      <c r="D18" s="4" t="s">
        <v>46</v>
      </c>
    </row>
    <row r="19" spans="1:4" ht="51" customHeight="1">
      <c r="A19" s="53"/>
      <c r="B19" s="14">
        <v>6030</v>
      </c>
      <c r="C19" s="32">
        <v>196780</v>
      </c>
      <c r="D19" s="13" t="s">
        <v>47</v>
      </c>
    </row>
    <row r="20" spans="1:4" ht="41.25" customHeight="1">
      <c r="A20" s="53"/>
      <c r="B20" s="2" t="s">
        <v>19</v>
      </c>
      <c r="C20" s="32">
        <v>20000</v>
      </c>
      <c r="D20" s="4" t="s">
        <v>85</v>
      </c>
    </row>
    <row r="21" spans="1:4" ht="41.45" customHeight="1">
      <c r="A21" s="53"/>
      <c r="B21" s="2" t="s">
        <v>38</v>
      </c>
      <c r="C21" s="33">
        <v>50000</v>
      </c>
      <c r="D21" s="4" t="s">
        <v>74</v>
      </c>
    </row>
    <row r="22" spans="1:4" ht="50.45" customHeight="1">
      <c r="A22" s="53"/>
      <c r="B22" s="8">
        <v>2020</v>
      </c>
      <c r="C22" s="33">
        <v>75300</v>
      </c>
      <c r="D22" s="15" t="s">
        <v>48</v>
      </c>
    </row>
    <row r="23" spans="1:4" ht="15.75" hidden="1" customHeight="1">
      <c r="A23" s="53"/>
      <c r="B23" s="2"/>
      <c r="C23" s="33"/>
      <c r="D23" s="3"/>
    </row>
    <row r="24" spans="1:4" ht="38.25">
      <c r="A24" s="1" t="s">
        <v>6</v>
      </c>
      <c r="B24" s="1">
        <v>1020</v>
      </c>
      <c r="C24" s="33">
        <v>504818</v>
      </c>
      <c r="D24" s="4" t="s">
        <v>52</v>
      </c>
    </row>
    <row r="25" spans="1:4" ht="25.5">
      <c r="A25" s="52" t="s">
        <v>34</v>
      </c>
      <c r="B25" s="2" t="s">
        <v>32</v>
      </c>
      <c r="C25" s="33">
        <v>52000</v>
      </c>
      <c r="D25" s="4" t="s">
        <v>57</v>
      </c>
    </row>
    <row r="26" spans="1:4" ht="15.75" customHeight="1">
      <c r="A26" s="52"/>
      <c r="B26" s="2" t="s">
        <v>29</v>
      </c>
      <c r="C26" s="33">
        <v>1944</v>
      </c>
      <c r="D26" s="4" t="s">
        <v>49</v>
      </c>
    </row>
    <row r="27" spans="1:4" ht="19.899999999999999" customHeight="1">
      <c r="A27" s="52"/>
      <c r="B27" s="2" t="s">
        <v>30</v>
      </c>
      <c r="C27" s="33">
        <v>45000</v>
      </c>
      <c r="D27" s="4" t="s">
        <v>50</v>
      </c>
    </row>
    <row r="28" spans="1:4" ht="28.5" customHeight="1">
      <c r="A28" s="52"/>
      <c r="B28" s="2" t="s">
        <v>30</v>
      </c>
      <c r="C28" s="33">
        <v>3033</v>
      </c>
      <c r="D28" s="4" t="s">
        <v>51</v>
      </c>
    </row>
    <row r="29" spans="1:4" ht="17.45" customHeight="1">
      <c r="A29" s="52"/>
      <c r="B29" s="2" t="s">
        <v>31</v>
      </c>
      <c r="C29" s="33">
        <v>56800</v>
      </c>
      <c r="D29" s="4" t="s">
        <v>53</v>
      </c>
    </row>
    <row r="30" spans="1:4" ht="17.45" customHeight="1">
      <c r="A30" s="52"/>
      <c r="B30" s="2" t="s">
        <v>33</v>
      </c>
      <c r="C30" s="33">
        <v>7500</v>
      </c>
      <c r="D30" s="4" t="s">
        <v>54</v>
      </c>
    </row>
    <row r="31" spans="1:4" ht="16.149999999999999" customHeight="1">
      <c r="A31" s="52"/>
      <c r="B31" s="2" t="s">
        <v>29</v>
      </c>
      <c r="C31" s="33">
        <v>7500</v>
      </c>
      <c r="D31" s="4" t="s">
        <v>55</v>
      </c>
    </row>
    <row r="32" spans="1:4" ht="20.45" customHeight="1">
      <c r="A32" s="52"/>
      <c r="B32" s="2" t="s">
        <v>32</v>
      </c>
      <c r="C32" s="33">
        <v>51000</v>
      </c>
      <c r="D32" s="4" t="s">
        <v>56</v>
      </c>
    </row>
    <row r="33" spans="1:4" ht="18.600000000000001" customHeight="1">
      <c r="A33" s="52" t="s">
        <v>11</v>
      </c>
      <c r="B33" s="2" t="s">
        <v>13</v>
      </c>
      <c r="C33" s="33">
        <v>6250</v>
      </c>
      <c r="D33" s="4" t="s">
        <v>58</v>
      </c>
    </row>
    <row r="34" spans="1:4" ht="63.75">
      <c r="A34" s="52"/>
      <c r="B34" s="2" t="s">
        <v>21</v>
      </c>
      <c r="C34" s="33">
        <v>105105</v>
      </c>
      <c r="D34" s="4" t="s">
        <v>62</v>
      </c>
    </row>
    <row r="35" spans="1:4" ht="25.5">
      <c r="A35" s="1" t="s">
        <v>15</v>
      </c>
      <c r="B35" s="2"/>
      <c r="C35" s="33">
        <f>1097166+233000</f>
        <v>1330166</v>
      </c>
      <c r="D35" s="4" t="s">
        <v>43</v>
      </c>
    </row>
    <row r="36" spans="1:4">
      <c r="A36" s="45" t="s">
        <v>2</v>
      </c>
      <c r="B36" s="46"/>
      <c r="C36" s="34">
        <f>SUM(C15:C35)</f>
        <v>3676125</v>
      </c>
      <c r="D36" s="4"/>
    </row>
    <row r="37" spans="1:4" ht="21.75" customHeight="1">
      <c r="A37" s="54" t="s">
        <v>7</v>
      </c>
      <c r="B37" s="54"/>
      <c r="C37" s="54"/>
      <c r="D37" s="54"/>
    </row>
    <row r="38" spans="1:4" s="11" customFormat="1" ht="50.25" customHeight="1">
      <c r="A38" s="10" t="s">
        <v>4</v>
      </c>
      <c r="B38" s="20" t="s">
        <v>16</v>
      </c>
      <c r="C38" s="33">
        <v>19800</v>
      </c>
      <c r="D38" s="13" t="s">
        <v>59</v>
      </c>
    </row>
    <row r="39" spans="1:4">
      <c r="A39" s="43" t="s">
        <v>6</v>
      </c>
      <c r="B39" s="2" t="s">
        <v>17</v>
      </c>
      <c r="C39" s="33">
        <v>20000</v>
      </c>
      <c r="D39" s="4" t="s">
        <v>60</v>
      </c>
    </row>
    <row r="40" spans="1:4" ht="15.75" customHeight="1">
      <c r="A40" s="55"/>
      <c r="B40" s="2" t="s">
        <v>18</v>
      </c>
      <c r="C40" s="33">
        <v>25601</v>
      </c>
      <c r="D40" s="4" t="s">
        <v>61</v>
      </c>
    </row>
    <row r="41" spans="1:4" ht="22.5" customHeight="1">
      <c r="A41" s="52" t="s">
        <v>34</v>
      </c>
      <c r="B41" s="2" t="s">
        <v>33</v>
      </c>
      <c r="C41" s="33">
        <v>9986</v>
      </c>
      <c r="D41" s="4" t="s">
        <v>63</v>
      </c>
    </row>
    <row r="42" spans="1:4">
      <c r="A42" s="53"/>
      <c r="B42" s="2" t="s">
        <v>29</v>
      </c>
      <c r="C42" s="33">
        <v>9986</v>
      </c>
      <c r="D42" s="4" t="s">
        <v>64</v>
      </c>
    </row>
    <row r="43" spans="1:4" ht="76.5">
      <c r="A43" s="47" t="s">
        <v>5</v>
      </c>
      <c r="B43" s="2" t="s">
        <v>18</v>
      </c>
      <c r="C43" s="33">
        <v>338502</v>
      </c>
      <c r="D43" s="4" t="s">
        <v>65</v>
      </c>
    </row>
    <row r="44" spans="1:4" ht="25.5">
      <c r="A44" s="48"/>
      <c r="B44" s="2" t="s">
        <v>39</v>
      </c>
      <c r="C44" s="33">
        <v>2000000</v>
      </c>
      <c r="D44" s="4" t="s">
        <v>40</v>
      </c>
    </row>
    <row r="45" spans="1:4">
      <c r="A45" s="45" t="s">
        <v>2</v>
      </c>
      <c r="B45" s="46"/>
      <c r="C45" s="34">
        <f>SUM(C38:C44)</f>
        <v>2423875</v>
      </c>
      <c r="D45" s="4"/>
    </row>
    <row r="46" spans="1:4" ht="21.75" customHeight="1">
      <c r="A46" s="42" t="s">
        <v>9</v>
      </c>
      <c r="B46" s="42"/>
      <c r="C46" s="42"/>
      <c r="D46" s="42"/>
    </row>
    <row r="47" spans="1:4" ht="38.25">
      <c r="A47" s="1" t="s">
        <v>6</v>
      </c>
      <c r="B47" s="2" t="s">
        <v>27</v>
      </c>
      <c r="C47" s="33">
        <v>3600</v>
      </c>
      <c r="D47" s="4" t="s">
        <v>35</v>
      </c>
    </row>
    <row r="48" spans="1:4" ht="38.25">
      <c r="A48" s="24" t="s">
        <v>4</v>
      </c>
      <c r="B48" s="2" t="s">
        <v>27</v>
      </c>
      <c r="C48" s="33">
        <v>-4600</v>
      </c>
      <c r="D48" s="4" t="s">
        <v>28</v>
      </c>
    </row>
    <row r="49" spans="1:6" ht="37.15" customHeight="1">
      <c r="A49" s="1" t="s">
        <v>11</v>
      </c>
      <c r="B49" s="2" t="s">
        <v>27</v>
      </c>
      <c r="C49" s="33">
        <v>-3000</v>
      </c>
      <c r="D49" s="4" t="s">
        <v>75</v>
      </c>
    </row>
    <row r="50" spans="1:6" ht="27.75" customHeight="1">
      <c r="A50" s="1" t="s">
        <v>15</v>
      </c>
      <c r="B50" s="1">
        <v>3140</v>
      </c>
      <c r="C50" s="33">
        <v>-1500</v>
      </c>
      <c r="D50" s="21" t="s">
        <v>76</v>
      </c>
    </row>
    <row r="51" spans="1:6" ht="27.75" customHeight="1">
      <c r="A51" s="23" t="s">
        <v>34</v>
      </c>
      <c r="B51" s="2" t="s">
        <v>27</v>
      </c>
      <c r="C51" s="33">
        <v>4800</v>
      </c>
      <c r="D51" s="4" t="s">
        <v>77</v>
      </c>
    </row>
    <row r="52" spans="1:6" ht="21.6" customHeight="1">
      <c r="A52" s="43" t="s">
        <v>5</v>
      </c>
      <c r="B52" s="22" t="s">
        <v>37</v>
      </c>
      <c r="C52" s="33">
        <v>57803</v>
      </c>
      <c r="D52" s="21" t="s">
        <v>78</v>
      </c>
    </row>
    <row r="53" spans="1:6" ht="31.15" customHeight="1">
      <c r="A53" s="44"/>
      <c r="B53" s="2" t="s">
        <v>27</v>
      </c>
      <c r="C53" s="33">
        <v>700</v>
      </c>
      <c r="D53" s="4" t="s">
        <v>79</v>
      </c>
    </row>
    <row r="54" spans="1:6" ht="14.25" customHeight="1">
      <c r="A54" s="45" t="s">
        <v>2</v>
      </c>
      <c r="B54" s="46"/>
      <c r="C54" s="36">
        <f>SUM(C47:C53)</f>
        <v>57803</v>
      </c>
      <c r="D54" s="9"/>
    </row>
    <row r="55" spans="1:6" ht="21.75" customHeight="1">
      <c r="A55" s="42" t="s">
        <v>10</v>
      </c>
      <c r="B55" s="42"/>
      <c r="C55" s="42"/>
      <c r="D55" s="42"/>
    </row>
    <row r="56" spans="1:6" ht="27" customHeight="1">
      <c r="A56" s="47" t="s">
        <v>4</v>
      </c>
      <c r="B56" s="2" t="s">
        <v>22</v>
      </c>
      <c r="C56" s="33">
        <v>-965400</v>
      </c>
      <c r="D56" s="4" t="s">
        <v>41</v>
      </c>
    </row>
    <row r="57" spans="1:6" ht="15.75" hidden="1" customHeight="1">
      <c r="A57" s="48"/>
      <c r="B57" s="2"/>
      <c r="C57" s="33"/>
      <c r="D57" s="4"/>
    </row>
    <row r="58" spans="1:6" ht="38.25">
      <c r="A58" s="49"/>
      <c r="B58" s="2" t="s">
        <v>23</v>
      </c>
      <c r="C58" s="32">
        <v>965400</v>
      </c>
      <c r="D58" s="4" t="s">
        <v>42</v>
      </c>
    </row>
    <row r="59" spans="1:6" ht="54" customHeight="1">
      <c r="A59" s="1" t="s">
        <v>5</v>
      </c>
      <c r="B59" s="1">
        <v>7461</v>
      </c>
      <c r="C59" s="32">
        <v>-57803</v>
      </c>
      <c r="D59" s="16" t="s">
        <v>36</v>
      </c>
    </row>
    <row r="60" spans="1:6" ht="18" customHeight="1">
      <c r="A60" s="45" t="s">
        <v>2</v>
      </c>
      <c r="B60" s="46"/>
      <c r="C60" s="34">
        <f>SUM(C56:C59)</f>
        <v>-57803</v>
      </c>
      <c r="D60" s="26"/>
    </row>
    <row r="61" spans="1:6" s="17" customFormat="1" ht="19.899999999999999" customHeight="1">
      <c r="A61" s="50" t="s">
        <v>12</v>
      </c>
      <c r="B61" s="51"/>
      <c r="C61" s="34">
        <f>SUM(C36+C45+C54+C60)</f>
        <v>6100000</v>
      </c>
      <c r="D61" s="25"/>
      <c r="F61" s="27"/>
    </row>
    <row r="62" spans="1:6" ht="15.75" customHeight="1">
      <c r="A62" s="42" t="s">
        <v>81</v>
      </c>
      <c r="B62" s="42"/>
      <c r="C62" s="42"/>
      <c r="D62" s="42"/>
    </row>
    <row r="63" spans="1:6" ht="25.5">
      <c r="A63" s="52" t="s">
        <v>11</v>
      </c>
      <c r="B63" s="1">
        <v>3011</v>
      </c>
      <c r="C63" s="35">
        <v>920130</v>
      </c>
      <c r="D63" s="21" t="s">
        <v>24</v>
      </c>
    </row>
    <row r="64" spans="1:6" ht="25.5">
      <c r="A64" s="52"/>
      <c r="B64" s="1">
        <v>3012</v>
      </c>
      <c r="C64" s="35">
        <v>-920130</v>
      </c>
      <c r="D64" s="21" t="s">
        <v>25</v>
      </c>
    </row>
    <row r="65" spans="1:4">
      <c r="A65" s="45" t="s">
        <v>2</v>
      </c>
      <c r="B65" s="46"/>
      <c r="C65" s="36">
        <f>SUM(C63:C64)</f>
        <v>0</v>
      </c>
      <c r="D65" s="26"/>
    </row>
    <row r="68" spans="1:4">
      <c r="A68" s="5" t="s">
        <v>80</v>
      </c>
    </row>
  </sheetData>
  <autoFilter ref="A14:D36"/>
  <mergeCells count="30">
    <mergeCell ref="A9:D9"/>
    <mergeCell ref="A11:D11"/>
    <mergeCell ref="A13:B13"/>
    <mergeCell ref="A14:D14"/>
    <mergeCell ref="A15:A23"/>
    <mergeCell ref="A55:D55"/>
    <mergeCell ref="A25:A32"/>
    <mergeCell ref="A33:A34"/>
    <mergeCell ref="A36:B36"/>
    <mergeCell ref="A37:D37"/>
    <mergeCell ref="A39:A40"/>
    <mergeCell ref="A41:A42"/>
    <mergeCell ref="A43:A44"/>
    <mergeCell ref="A45:B45"/>
    <mergeCell ref="A46:D46"/>
    <mergeCell ref="A52:A53"/>
    <mergeCell ref="A54:B54"/>
    <mergeCell ref="A65:B65"/>
    <mergeCell ref="A56:A58"/>
    <mergeCell ref="A60:B60"/>
    <mergeCell ref="A61:B61"/>
    <mergeCell ref="A62:D62"/>
    <mergeCell ref="A63:A64"/>
    <mergeCell ref="A8:D8"/>
    <mergeCell ref="A1:D1"/>
    <mergeCell ref="A3:D3"/>
    <mergeCell ref="A4:D4"/>
    <mergeCell ref="A5:D5"/>
    <mergeCell ref="A6:D6"/>
    <mergeCell ref="A7:D7"/>
  </mergeCells>
  <phoneticPr fontId="0" type="noConversion"/>
  <pageMargins left="1.1811023622047245" right="0.39370078740157483" top="0.78740157480314965" bottom="0.78740157480314965" header="0" footer="0"/>
  <pageSetup paperSize="9" scale="8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пояснювальна 17.05</vt:lpstr>
      <vt:lpstr>'пояснювальна 17.05'!Заголовки_для_печати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2019-05-10T10:15:01Z</cp:lastPrinted>
  <dcterms:created xsi:type="dcterms:W3CDTF">2018-01-18T06:54:48Z</dcterms:created>
  <dcterms:modified xsi:type="dcterms:W3CDTF">2019-05-10T10:15:13Z</dcterms:modified>
</cp:coreProperties>
</file>