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8" r:id="rId1"/>
  </sheets>
  <definedNames>
    <definedName name="_xlnm._FilterDatabase" localSheetId="0" hidden="1">ПОЯСНЮВАЛЬНА!$A$10:$D$10</definedName>
    <definedName name="_xlnm.Print_Area" localSheetId="0">ПОЯСНЮВАЛЬНА!$A$1:$D$71</definedName>
  </definedNames>
  <calcPr calcId="125725"/>
</workbook>
</file>

<file path=xl/calcChain.xml><?xml version="1.0" encoding="utf-8"?>
<calcChain xmlns="http://schemas.openxmlformats.org/spreadsheetml/2006/main">
  <c r="C70" i="8"/>
  <c r="C61"/>
  <c r="C59"/>
  <c r="C35"/>
  <c r="C29"/>
  <c r="C17"/>
  <c r="C36"/>
  <c r="C22"/>
  <c r="C23"/>
</calcChain>
</file>

<file path=xl/sharedStrings.xml><?xml version="1.0" encoding="utf-8"?>
<sst xmlns="http://schemas.openxmlformats.org/spreadsheetml/2006/main" count="92" uniqueCount="68">
  <si>
    <t>Назва установи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</si>
  <si>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</si>
  <si>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</si>
  <si>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</si>
  <si>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</si>
  <si>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</si>
  <si>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ПЕРЕМІЩЕННЯ загальний фонд</t>
  </si>
  <si>
    <t>1020</t>
  </si>
  <si>
    <t>Всього СФ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</si>
  <si>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</si>
  <si>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</si>
  <si>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І. Обґрунтування необхідності прийняття змін до бюджету Нетішинської міської ОТГ</t>
  </si>
  <si>
    <t>Фінансове управління ВК НМР</t>
  </si>
  <si>
    <t>Всього МТ</t>
  </si>
  <si>
    <t>ПЕРЕМІЩЕННЯ спеціальний фонд</t>
  </si>
  <si>
    <t>ЗАГАЛЬНИЙ ФОНД</t>
  </si>
  <si>
    <t>Управління освіти  ВК НМР</t>
  </si>
  <si>
    <t>Разом ЗФ</t>
  </si>
  <si>
    <t>Разом ЗФ+СФ</t>
  </si>
  <si>
    <t>сума, грн.</t>
  </si>
  <si>
    <t>СПЕЦІАЛЬНИЙ ФОНД</t>
  </si>
  <si>
    <t>Управління капітального будівництва  ВК НМР</t>
  </si>
  <si>
    <t>4060</t>
  </si>
  <si>
    <t>РАЗОМ ЗФ+СФ</t>
  </si>
  <si>
    <t>ПОЯСНЮВАЛЬНА ЗАПИСКА до проєкту рішення                                                                                                 "Про внесення змін до бюджету Нетішинської міської обєднаної територіальної громади на 2020 рік" (20.10.2020)</t>
  </si>
  <si>
    <t>Проект рішення розроблений з метою забезпечення закладів освіти засобами індивідуального захисту, дезинфікуючими, іншими господарськими товарами на листопад-грудень 2020 року та вирішення окремих проблемних питань</t>
  </si>
  <si>
    <t>9800</t>
  </si>
  <si>
    <t>Фонд комунального майна</t>
  </si>
  <si>
    <t>8841</t>
  </si>
  <si>
    <r>
      <t xml:space="preserve">ПОЗ: </t>
    </r>
    <r>
      <rPr>
        <sz val="12"/>
        <rFont val="Times New Roman"/>
        <family val="1"/>
        <charset val="204"/>
      </rPr>
      <t xml:space="preserve">Придбання засобів індивідуального захисту, дезинфікуючих та інших господарських товарів </t>
    </r>
  </si>
  <si>
    <r>
      <t xml:space="preserve">ГГ: </t>
    </r>
    <r>
      <rPr>
        <sz val="12"/>
        <rFont val="Times New Roman"/>
        <family val="1"/>
        <charset val="204"/>
      </rPr>
      <t xml:space="preserve">Придбання засобів індивідуального захисту, дезинфікуючих та інших господарських товарів </t>
    </r>
  </si>
  <si>
    <r>
      <t xml:space="preserve">ДНЗ: </t>
    </r>
    <r>
      <rPr>
        <sz val="12"/>
        <rFont val="Times New Roman"/>
        <family val="1"/>
        <charset val="204"/>
      </rPr>
      <t xml:space="preserve">Придбання засобів індивідуального захисту, дезинфікуючих та інших господарських товарів </t>
    </r>
  </si>
  <si>
    <r>
      <t>ЗОШ:</t>
    </r>
    <r>
      <rPr>
        <sz val="12"/>
        <color indexed="8"/>
        <rFont val="Times New Roman"/>
        <family val="1"/>
        <charset val="204"/>
      </rPr>
      <t>Придбання засобів індивідуального захисту, дезинфікуючих та інших господарських товарів</t>
    </r>
    <r>
      <rPr>
        <b/>
        <i/>
        <sz val="12"/>
        <color indexed="8"/>
        <rFont val="Times New Roman"/>
        <family val="1"/>
        <charset val="204"/>
      </rPr>
      <t xml:space="preserve"> </t>
    </r>
  </si>
  <si>
    <t>Надання безвідсоткової цільової позики відповідно до програми "Муніципальне житло Нетішинської міської обєднаної територіальної громади на 2017-2027 роки"</t>
  </si>
  <si>
    <t>Фонд комунального майна міста Нетішина</t>
  </si>
  <si>
    <t>6016</t>
  </si>
  <si>
    <t>Управління культури  ВК НМР</t>
  </si>
  <si>
    <r>
      <t xml:space="preserve">ПП "Нетішин - Управбуд": </t>
    </r>
    <r>
      <rPr>
        <sz val="12"/>
        <color indexed="8"/>
        <rFont val="Times New Roman"/>
        <family val="1"/>
        <charset val="204"/>
      </rPr>
      <t>придбання та встановлення приладів обліку води у будинку (гуртожитку) Незалежності, 18. "Програма підтримки і розвитку житлового фонду м.Нетішин на 2018-2020 роки" (при умові внесення змін до програми)</t>
    </r>
  </si>
  <si>
    <r>
      <rPr>
        <b/>
        <i/>
        <sz val="12"/>
        <color indexed="8"/>
        <rFont val="Times New Roman"/>
        <family val="1"/>
        <charset val="204"/>
      </rPr>
      <t>КЗ "Старокривинський будинок культури"</t>
    </r>
    <r>
      <rPr>
        <sz val="12"/>
        <color indexed="8"/>
        <rFont val="Times New Roman"/>
        <family val="1"/>
        <charset val="204"/>
      </rPr>
      <t xml:space="preserve"> придбання альтанки дерев'яної, КЕКВ 3110 </t>
    </r>
  </si>
  <si>
    <t>4030</t>
  </si>
  <si>
    <t>0160</t>
  </si>
  <si>
    <r>
      <rPr>
        <b/>
        <i/>
        <sz val="12"/>
        <color indexed="8"/>
        <rFont val="Times New Roman"/>
        <family val="1"/>
        <charset val="204"/>
      </rPr>
      <t>КЗ "Палац культури міста Нетішина"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Зменшення</t>
    </r>
    <r>
      <rPr>
        <sz val="12"/>
        <color indexed="8"/>
        <rFont val="Times New Roman"/>
        <family val="1"/>
        <charset val="204"/>
      </rPr>
      <t xml:space="preserve"> бюджетних призначень на загальноміські заходи КЕКВ 2240</t>
    </r>
  </si>
  <si>
    <r>
      <rPr>
        <b/>
        <i/>
        <sz val="12"/>
        <rFont val="Times New Roman"/>
        <family val="1"/>
        <charset val="204"/>
      </rPr>
      <t>ЗОШ №4: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Послуги перенесення електролічильника. КЕКВ 2240</t>
    </r>
  </si>
  <si>
    <r>
      <rPr>
        <b/>
        <i/>
        <sz val="12"/>
        <color indexed="8"/>
        <rFont val="Times New Roman"/>
        <family val="1"/>
        <charset val="204"/>
      </rPr>
      <t>КЗ "Публічна бібліотека Нетішинської міської ОТГ"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Збільшення</t>
    </r>
    <r>
      <rPr>
        <sz val="12"/>
        <color indexed="8"/>
        <rFont val="Times New Roman"/>
        <family val="1"/>
        <charset val="204"/>
      </rPr>
      <t xml:space="preserve"> на КЕКВ 2111-22660 грн, КЕКВ 2120-3374 грн, </t>
    </r>
    <r>
      <rPr>
        <u/>
        <sz val="12"/>
        <color indexed="8"/>
        <rFont val="Times New Roman"/>
        <family val="1"/>
        <charset val="204"/>
      </rPr>
      <t>Зменшення</t>
    </r>
    <r>
      <rPr>
        <sz val="12"/>
        <color indexed="8"/>
        <rFont val="Times New Roman"/>
        <family val="1"/>
        <charset val="204"/>
      </rPr>
      <t xml:space="preserve"> по  КЕКВ 2210-8148 грн, КЕКВ 2240-5000 грн, КЕКВ 2250-3000 грн, КЕКВ 2282-2000 грн.</t>
    </r>
  </si>
  <si>
    <r>
      <t xml:space="preserve"> </t>
    </r>
    <r>
      <rPr>
        <u/>
        <sz val="12"/>
        <color indexed="8"/>
        <rFont val="Times New Roman"/>
        <family val="1"/>
        <charset val="204"/>
      </rPr>
      <t>Зменшення</t>
    </r>
    <r>
      <rPr>
        <sz val="12"/>
        <color indexed="8"/>
        <rFont val="Times New Roman"/>
        <family val="1"/>
        <charset val="204"/>
      </rPr>
      <t xml:space="preserve"> бюджетних призначень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по  КЕКВ 2250-1675 грн, КЕКВ 2210-3211 грн, КЕКВ 2282-3000 грн.</t>
    </r>
  </si>
  <si>
    <t>Управління освіти</t>
  </si>
  <si>
    <t xml:space="preserve">Зменшення бюджетних призначень відповідно до наказу Міністерства енергетики України від  30.09.2020 № 625 по обєкту: "Нове будівництво пішохідного моста через р.Горинь в районі вул.Михайлова  м.Нетішин Хмельницької  області" (Програма блогоустрою Нетішинської міської ОТГ на 2020-2022 роки) КЕКВ-3122 </t>
  </si>
  <si>
    <r>
      <t xml:space="preserve">КЗ "Палац культури міста Нетішина" </t>
    </r>
    <r>
      <rPr>
        <u/>
        <sz val="12"/>
        <color indexed="8"/>
        <rFont val="Times New Roman"/>
        <family val="1"/>
        <charset val="204"/>
      </rPr>
      <t>Збільшення</t>
    </r>
    <r>
      <rPr>
        <sz val="12"/>
        <color indexed="8"/>
        <rFont val="Times New Roman"/>
        <family val="1"/>
        <charset val="204"/>
      </rPr>
      <t xml:space="preserve"> бюджетних призначень на придбання ноутбука 3 шт по КЕКВ 3110-35997,0 грн</t>
    </r>
  </si>
  <si>
    <r>
      <rPr>
        <b/>
        <i/>
        <sz val="12"/>
        <rFont val="Times New Roman"/>
        <family val="1"/>
        <charset val="204"/>
      </rPr>
      <t>ЗОШ №4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Придбання художньої літератури для поповнення бібліотечного фонду. КЕКВ 3110</t>
    </r>
  </si>
  <si>
    <r>
      <t xml:space="preserve">КП НМР "Комфорт": </t>
    </r>
    <r>
      <rPr>
        <sz val="12"/>
        <rFont val="Times New Roman"/>
        <family val="1"/>
        <charset val="204"/>
      </rPr>
      <t xml:space="preserve">Переспрямування залишків (економія) коштів, </t>
    </r>
    <r>
      <rPr>
        <u/>
        <sz val="12"/>
        <rFont val="Times New Roman"/>
        <family val="1"/>
        <charset val="204"/>
      </rPr>
      <t>зменшення</t>
    </r>
    <r>
      <rPr>
        <sz val="12"/>
        <rFont val="Times New Roman"/>
        <family val="1"/>
        <charset val="204"/>
      </rPr>
      <t xml:space="preserve">: бетономішалка - 2354 грн, дитячий майданчик - 2000 грн, мотокоса - 1427 грн, побутовий вагончик - 1000 грн, системний комплекс АВК - 1208 грн., </t>
    </r>
    <r>
      <rPr>
        <u/>
        <sz val="12"/>
        <rFont val="Times New Roman"/>
        <family val="1"/>
        <charset val="204"/>
      </rPr>
      <t>збільшення</t>
    </r>
    <r>
      <rPr>
        <sz val="12"/>
        <rFont val="Times New Roman"/>
        <family val="1"/>
        <charset val="204"/>
      </rPr>
      <t xml:space="preserve"> на придбання свердлильного станка - 7989 грн. КЕКВ 3210. Програма благоустрою Нетішинської міської ОТГ на 2020-2022 роки. </t>
    </r>
  </si>
  <si>
    <t>0150</t>
  </si>
  <si>
    <t>збільшення обсягу резервного фонду</t>
  </si>
  <si>
    <t>МІЖБЮДЖЕТНІ ТРАНСФЕРТИ, прийняті у міжсесійний період</t>
  </si>
  <si>
    <t>ЗМЕНШЕННЯ бюджетних призначень по КЕКВ 2273 "Оплата електроенергії"</t>
  </si>
  <si>
    <t>ДОХОДИ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</si>
  <si>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</t>
  </si>
  <si>
    <t xml:space="preserve">Капітальний ремонт частини будівлі (частини захисної споруди) Нетішинської загальноосвітньої школи І-ІІІ ступенів № 4 (відповідно до наказу Міністерства енергетики України від 30.09.2020 № 626 та розпорядження ОДА від 06.10.2020 № 747/2020-р (висновок № 1 від 08.10.2020) </t>
  </si>
  <si>
    <t xml:space="preserve"> </t>
  </si>
  <si>
    <t>Начальник фінансового управління                                                                                         Валентина КРАВЧУК</t>
  </si>
  <si>
    <t>Управління соціального захисту населення  ВК НМР</t>
  </si>
  <si>
    <r>
      <t xml:space="preserve">КП НМР "Житлово-комунальне об"єднання": </t>
    </r>
    <r>
      <rPr>
        <sz val="12"/>
        <rFont val="Times New Roman"/>
        <family val="1"/>
        <charset val="204"/>
      </rPr>
      <t xml:space="preserve">додаткові бюджетні призначення на придбання та встановлення приладів обліку води у гуртожитках. Збільшено відповідно до скорегованих робочих проектів. "Програма підтримки і розвитку житлового фонду м.Нетішин на 2018-2020 роки" </t>
    </r>
  </si>
  <si>
    <t>Внесено зміни до бюджетних призначень згідно з затвердженим переліком обєктів, які фінансуватимуться за рахунок субвенції з державного бюджету на фінансування заходів соціально-економічної компенсації ризику населення, яке проживає на території зони спостереження,  відповідно до наказів Міністерства енергетики України від 30.09.2020      № 625 та № 626 (висновок № 1 від 06.10.2020)</t>
  </si>
  <si>
    <t xml:space="preserve">Капітальиий ремонт (заміна покрівлі) Старокривинського будинку культури по вул.Перемоги, 93в, с.Старий Кривин (відповідно до наказу Міністерства енергетики України від 30.09.2020 № 625 та розпорядження ОДА від 06.10.2020 № 747/2020-р (висновок № 1 від 08.10.2020) </t>
  </si>
  <si>
    <t>Приведено у відповідність згідно з пунктом 47 постанови Кабінету міністрів України від 28.02.2002 року № 228 «Про затвердження Порядку складання, розгляду, затвердження та основних вимог до виконання кошторисів бюджетних установ» (при формуванні бюджету передбачено оплату за електропостачання по ціні 3,19 грн, фактично - 2,87 грн за кВт)</t>
  </si>
  <si>
    <t xml:space="preserve">Бюджетний кодекс України, закони України «Про Державний бюджет України на 2020 рік», «Про місцеве самоврядування в Україні», Закон України "Про внесення змін до Закону України "Про Державний бюджет України на 2020 рік", постанова Кабінету Міністрів України від 22.07.2020 № 641 "Про встановлення карантину та запровадження посилених протиепідемічних заходів на території із значним поширенням гострої респіраторної хвороби COVID-19, спричиненої коронавірусом SARS-CoV-2", накази Міністерства енергетики України від 30.09.2020 № 625 та № 626, розпорядження обласної державної адміністрації від 06.10.2020 № 747/2020-р "Про розподіл обсягу субвенції на 2020 рік", рішення шістесят шостої сесії НМР VІІ скликання від 20.12.2019 № 66/4281 "Про бюджет Нетішинської міської обєднаної територіальної громади на 2020 рік", висновки постійної комісії Нетішинської міської ради від 06.10.2020 № 1 та від 08.10.2020 № 1, бюджетні запити головних розпорядників коштів бюджету ОТГ </t>
  </si>
  <si>
    <t>З метою придбання закладам освіти засобів індивідуального захисту, дизинфікуючих та інших товарів,  вирішення інших питань згідно бюджетних запитів головних розпорядників коштів бюджету ОТГ, надходженням та розподілу по обєктах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спостереження, враховуючи залишок коштів загального фонду на 01.01.20 у сумі 58 000 грн, пропонується збільшити обсяг доходів та видатів бюджету Нетішинської міської ОТГ та провести перерозподіл деяких бюджетних призначень:</t>
  </si>
  <si>
    <r>
      <t xml:space="preserve">Управління служби безпеки України у Хмельницькій області: </t>
    </r>
    <r>
      <rPr>
        <sz val="12"/>
        <color indexed="8"/>
        <rFont val="Times New Roman"/>
        <family val="1"/>
        <charset val="204"/>
      </rPr>
      <t>Придбання паливно-мастильних матеріалів КЕКВ 2620, відповідно до "Програми забезпечення національної безпеки в місті Нетішин на 2018-2020 роки" (за рахунок залишку коштів на 01.01.20)</t>
    </r>
  </si>
  <si>
    <t>УКБ ВК НМР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</si>
</sst>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18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right" vertical="center" wrapText="1"/>
    </xf>
    <xf numFmtId="166" fontId="8" fillId="3" borderId="1" xfId="0" applyNumberFormat="1" applyFont="1" applyFill="1" applyBorder="1" applyAlignment="1">
      <alignment horizontal="right" vertical="center"/>
    </xf>
    <xf numFmtId="166" fontId="8" fillId="3" borderId="1" xfId="0" applyNumberFormat="1" applyFont="1" applyFill="1" applyBorder="1" applyAlignment="1">
      <alignment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/>
    </xf>
    <xf numFmtId="3" fontId="7" fillId="3" borderId="4" xfId="1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6" fontId="8" fillId="3" borderId="7" xfId="1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166" fontId="8" fillId="3" borderId="8" xfId="1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2" borderId="1" xfId="0" applyNumberFormat="1" applyFont="1" applyFill="1" applyBorder="1" applyAlignment="1">
      <alignment horizontal="justify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justify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justify" vertical="center" wrapText="1"/>
    </xf>
    <xf numFmtId="0" fontId="8" fillId="0" borderId="3" xfId="0" applyNumberFormat="1" applyFont="1" applyBorder="1" applyAlignment="1">
      <alignment horizontal="justify" vertical="center" wrapText="1"/>
    </xf>
    <xf numFmtId="0" fontId="8" fillId="0" borderId="4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abSelected="1" view="pageBreakPreview" topLeftCell="A31" zoomScaleNormal="100" zoomScaleSheetLayoutView="100" workbookViewId="0">
      <selection activeCell="A34" sqref="A34"/>
    </sheetView>
  </sheetViews>
  <sheetFormatPr defaultRowHeight="12.75"/>
  <cols>
    <col min="1" max="1" width="17.5703125" style="1" customWidth="1"/>
    <col min="2" max="2" width="8.42578125" style="2" customWidth="1"/>
    <col min="3" max="3" width="35.28515625" style="3" customWidth="1"/>
    <col min="4" max="4" width="51.7109375" style="4" customWidth="1"/>
    <col min="5" max="16384" width="9.140625" style="1"/>
  </cols>
  <sheetData>
    <row r="1" spans="1:4" ht="54.6" customHeight="1">
      <c r="A1" s="96" t="s">
        <v>24</v>
      </c>
      <c r="B1" s="96"/>
      <c r="C1" s="96"/>
      <c r="D1" s="96"/>
    </row>
    <row r="2" spans="1:4" ht="3.6" hidden="1" customHeight="1">
      <c r="A2" s="5"/>
      <c r="B2" s="6"/>
      <c r="C2" s="7"/>
      <c r="D2" s="8"/>
    </row>
    <row r="3" spans="1:4" ht="18.75">
      <c r="A3" s="97" t="s">
        <v>11</v>
      </c>
      <c r="B3" s="97"/>
      <c r="C3" s="97"/>
      <c r="D3" s="97"/>
    </row>
    <row r="4" spans="1:4" ht="64.5" customHeight="1">
      <c r="A4" s="84" t="s">
        <v>25</v>
      </c>
      <c r="B4" s="84"/>
      <c r="C4" s="84"/>
      <c r="D4" s="84"/>
    </row>
    <row r="5" spans="1:4" ht="18.75">
      <c r="A5" s="66" t="s">
        <v>9</v>
      </c>
      <c r="B5" s="66"/>
      <c r="C5" s="66"/>
      <c r="D5" s="66"/>
    </row>
    <row r="6" spans="1:4" ht="240.75" customHeight="1">
      <c r="A6" s="84" t="s">
        <v>64</v>
      </c>
      <c r="B6" s="84"/>
      <c r="C6" s="84"/>
      <c r="D6" s="84"/>
    </row>
    <row r="7" spans="1:4" ht="18.75">
      <c r="A7" s="66" t="s">
        <v>10</v>
      </c>
      <c r="B7" s="66"/>
      <c r="C7" s="66"/>
      <c r="D7" s="66"/>
    </row>
    <row r="8" spans="1:4" ht="148.5" customHeight="1">
      <c r="A8" s="67" t="s">
        <v>65</v>
      </c>
      <c r="B8" s="67"/>
      <c r="C8" s="67"/>
      <c r="D8" s="67"/>
    </row>
    <row r="9" spans="1:4" s="13" customFormat="1" ht="36" customHeight="1">
      <c r="A9" s="9" t="s">
        <v>0</v>
      </c>
      <c r="B9" s="11" t="s">
        <v>3</v>
      </c>
      <c r="C9" s="12" t="s">
        <v>19</v>
      </c>
      <c r="D9" s="9" t="s">
        <v>1</v>
      </c>
    </row>
    <row r="10" spans="1:4" ht="17.45" customHeight="1">
      <c r="A10" s="68" t="s">
        <v>15</v>
      </c>
      <c r="B10" s="69"/>
      <c r="C10" s="69"/>
      <c r="D10" s="69"/>
    </row>
    <row r="11" spans="1:4" ht="54" customHeight="1">
      <c r="A11" s="63" t="s">
        <v>16</v>
      </c>
      <c r="B11" s="17">
        <v>1090</v>
      </c>
      <c r="C11" s="20">
        <v>1862</v>
      </c>
      <c r="D11" s="49" t="s">
        <v>29</v>
      </c>
    </row>
    <row r="12" spans="1:4" ht="45" customHeight="1">
      <c r="A12" s="64"/>
      <c r="B12" s="17">
        <v>1161</v>
      </c>
      <c r="C12" s="20">
        <v>4896</v>
      </c>
      <c r="D12" s="49" t="s">
        <v>30</v>
      </c>
    </row>
    <row r="13" spans="1:4" ht="45" customHeight="1">
      <c r="A13" s="64"/>
      <c r="B13" s="17">
        <v>1010</v>
      </c>
      <c r="C13" s="20">
        <v>362409</v>
      </c>
      <c r="D13" s="49" t="s">
        <v>31</v>
      </c>
    </row>
    <row r="14" spans="1:4" ht="43.5" customHeight="1">
      <c r="A14" s="64"/>
      <c r="B14" s="16" t="s">
        <v>7</v>
      </c>
      <c r="C14" s="19">
        <v>137440</v>
      </c>
      <c r="D14" s="50" t="s">
        <v>32</v>
      </c>
    </row>
    <row r="15" spans="1:4" ht="105" customHeight="1">
      <c r="A15" s="28" t="s">
        <v>4</v>
      </c>
      <c r="B15" s="16" t="s">
        <v>26</v>
      </c>
      <c r="C15" s="19">
        <v>58000</v>
      </c>
      <c r="D15" s="51" t="s">
        <v>66</v>
      </c>
    </row>
    <row r="16" spans="1:4" ht="66" customHeight="1">
      <c r="A16" s="28" t="s">
        <v>34</v>
      </c>
      <c r="B16" s="14" t="s">
        <v>28</v>
      </c>
      <c r="C16" s="20">
        <v>250000</v>
      </c>
      <c r="D16" s="52" t="s">
        <v>33</v>
      </c>
    </row>
    <row r="17" spans="1:4" ht="15.75">
      <c r="A17" s="59" t="s">
        <v>17</v>
      </c>
      <c r="B17" s="59"/>
      <c r="C17" s="23">
        <f>SUM(C11:C16)</f>
        <v>814607</v>
      </c>
      <c r="D17" s="15"/>
    </row>
    <row r="18" spans="1:4" ht="18" customHeight="1">
      <c r="A18" s="60" t="s">
        <v>20</v>
      </c>
      <c r="B18" s="60"/>
      <c r="C18" s="60"/>
      <c r="D18" s="60"/>
    </row>
    <row r="19" spans="1:4" ht="93.75" customHeight="1">
      <c r="A19" s="61" t="s">
        <v>4</v>
      </c>
      <c r="B19" s="17">
        <v>6016</v>
      </c>
      <c r="C19" s="20">
        <v>137900</v>
      </c>
      <c r="D19" s="50" t="s">
        <v>37</v>
      </c>
    </row>
    <row r="20" spans="1:4" ht="102.75" customHeight="1">
      <c r="A20" s="62"/>
      <c r="B20" s="16" t="s">
        <v>35</v>
      </c>
      <c r="C20" s="19">
        <v>69871</v>
      </c>
      <c r="D20" s="49" t="s">
        <v>60</v>
      </c>
    </row>
    <row r="21" spans="1:4" ht="51" customHeight="1">
      <c r="A21" s="30" t="s">
        <v>36</v>
      </c>
      <c r="B21" s="16" t="s">
        <v>22</v>
      </c>
      <c r="C21" s="19">
        <v>24500</v>
      </c>
      <c r="D21" s="53" t="s">
        <v>38</v>
      </c>
    </row>
    <row r="22" spans="1:4" ht="21" customHeight="1">
      <c r="A22" s="59" t="s">
        <v>8</v>
      </c>
      <c r="B22" s="59"/>
      <c r="C22" s="21">
        <f>SUM(C19:C21)</f>
        <v>232271</v>
      </c>
      <c r="D22" s="15"/>
    </row>
    <row r="23" spans="1:4" ht="15.75">
      <c r="A23" s="9" t="s">
        <v>18</v>
      </c>
      <c r="B23" s="9"/>
      <c r="C23" s="21">
        <f>C17+C22</f>
        <v>1046878</v>
      </c>
      <c r="D23" s="15"/>
    </row>
    <row r="24" spans="1:4" ht="16.5">
      <c r="A24" s="70" t="s">
        <v>6</v>
      </c>
      <c r="B24" s="71"/>
      <c r="C24" s="71"/>
      <c r="D24" s="72"/>
    </row>
    <row r="25" spans="1:4" ht="47.25" customHeight="1">
      <c r="A25" s="26" t="s">
        <v>5</v>
      </c>
      <c r="B25" s="10" t="s">
        <v>7</v>
      </c>
      <c r="C25" s="19">
        <v>-10000</v>
      </c>
      <c r="D25" s="54" t="s">
        <v>42</v>
      </c>
    </row>
    <row r="26" spans="1:4" ht="59.25" customHeight="1">
      <c r="A26" s="63" t="s">
        <v>36</v>
      </c>
      <c r="B26" s="10" t="s">
        <v>22</v>
      </c>
      <c r="C26" s="19">
        <v>-35997</v>
      </c>
      <c r="D26" s="53" t="s">
        <v>41</v>
      </c>
    </row>
    <row r="27" spans="1:4" ht="91.5" customHeight="1">
      <c r="A27" s="64"/>
      <c r="B27" s="10" t="s">
        <v>39</v>
      </c>
      <c r="C27" s="19">
        <v>7886</v>
      </c>
      <c r="D27" s="53" t="s">
        <v>43</v>
      </c>
    </row>
    <row r="28" spans="1:4" ht="47.25">
      <c r="A28" s="65"/>
      <c r="B28" s="10" t="s">
        <v>40</v>
      </c>
      <c r="C28" s="19">
        <v>-7886</v>
      </c>
      <c r="D28" s="53" t="s">
        <v>44</v>
      </c>
    </row>
    <row r="29" spans="1:4" ht="15.75">
      <c r="A29" s="59" t="s">
        <v>2</v>
      </c>
      <c r="B29" s="59"/>
      <c r="C29" s="23">
        <f>SUM(C25:C28)</f>
        <v>-45997</v>
      </c>
      <c r="D29" s="9"/>
    </row>
    <row r="30" spans="1:4" ht="16.5">
      <c r="A30" s="70" t="s">
        <v>14</v>
      </c>
      <c r="B30" s="71"/>
      <c r="C30" s="71"/>
      <c r="D30" s="72"/>
    </row>
    <row r="31" spans="1:4" ht="149.25" customHeight="1">
      <c r="A31" s="26" t="s">
        <v>4</v>
      </c>
      <c r="B31" s="22">
        <v>6030</v>
      </c>
      <c r="C31" s="19"/>
      <c r="D31" s="55" t="s">
        <v>49</v>
      </c>
    </row>
    <row r="32" spans="1:4" ht="59.25" customHeight="1">
      <c r="A32" s="28" t="s">
        <v>36</v>
      </c>
      <c r="B32" s="10" t="s">
        <v>22</v>
      </c>
      <c r="C32" s="19">
        <v>35997</v>
      </c>
      <c r="D32" s="50" t="s">
        <v>47</v>
      </c>
    </row>
    <row r="33" spans="1:4" ht="119.25" customHeight="1">
      <c r="A33" s="27" t="s">
        <v>21</v>
      </c>
      <c r="B33" s="17">
        <v>7370</v>
      </c>
      <c r="C33" s="20">
        <v>-2116909</v>
      </c>
      <c r="D33" s="53" t="s">
        <v>46</v>
      </c>
    </row>
    <row r="34" spans="1:4" ht="51.75" customHeight="1">
      <c r="A34" s="17" t="s">
        <v>45</v>
      </c>
      <c r="B34" s="17">
        <v>1020</v>
      </c>
      <c r="C34" s="18">
        <v>10000</v>
      </c>
      <c r="D34" s="54" t="s">
        <v>48</v>
      </c>
    </row>
    <row r="35" spans="1:4" ht="15.75">
      <c r="A35" s="59" t="s">
        <v>2</v>
      </c>
      <c r="B35" s="59"/>
      <c r="C35" s="23">
        <f>SUM(C31:C34)</f>
        <v>-2070912</v>
      </c>
      <c r="D35" s="9"/>
    </row>
    <row r="36" spans="1:4" ht="15.75">
      <c r="A36" s="78" t="s">
        <v>23</v>
      </c>
      <c r="B36" s="79"/>
      <c r="C36" s="24">
        <f>SUM(C17+C22+C29+C35)</f>
        <v>-1070031</v>
      </c>
      <c r="D36" s="25"/>
    </row>
    <row r="37" spans="1:4" ht="16.5">
      <c r="A37" s="70" t="s">
        <v>53</v>
      </c>
      <c r="B37" s="71"/>
      <c r="C37" s="71"/>
      <c r="D37" s="72"/>
    </row>
    <row r="38" spans="1:4" ht="15.75">
      <c r="A38" s="87" t="s">
        <v>4</v>
      </c>
      <c r="B38" s="35" t="s">
        <v>50</v>
      </c>
      <c r="C38" s="31">
        <v>-19200</v>
      </c>
      <c r="D38" s="81" t="s">
        <v>63</v>
      </c>
    </row>
    <row r="39" spans="1:4" ht="15.75">
      <c r="A39" s="88"/>
      <c r="B39" s="35">
        <v>6030</v>
      </c>
      <c r="C39" s="31">
        <v>-300087</v>
      </c>
      <c r="D39" s="82"/>
    </row>
    <row r="40" spans="1:4" ht="15.75">
      <c r="A40" s="89"/>
      <c r="B40" s="35">
        <v>2020</v>
      </c>
      <c r="C40" s="31">
        <v>-182277</v>
      </c>
      <c r="D40" s="82"/>
    </row>
    <row r="41" spans="1:4" ht="15.75">
      <c r="A41" s="90" t="s">
        <v>5</v>
      </c>
      <c r="B41" s="35" t="s">
        <v>40</v>
      </c>
      <c r="C41" s="31">
        <v>-720</v>
      </c>
      <c r="D41" s="82"/>
    </row>
    <row r="42" spans="1:4" ht="15.75">
      <c r="A42" s="91"/>
      <c r="B42" s="10">
        <v>1010</v>
      </c>
      <c r="C42" s="32">
        <v>-96003</v>
      </c>
      <c r="D42" s="82"/>
    </row>
    <row r="43" spans="1:4" ht="15.75">
      <c r="A43" s="91"/>
      <c r="B43" s="10">
        <v>1020</v>
      </c>
      <c r="C43" s="32">
        <v>-141746</v>
      </c>
      <c r="D43" s="82"/>
    </row>
    <row r="44" spans="1:4" ht="15.75">
      <c r="A44" s="91"/>
      <c r="B44" s="10">
        <v>1090</v>
      </c>
      <c r="C44" s="32">
        <v>-5488</v>
      </c>
      <c r="D44" s="82"/>
    </row>
    <row r="45" spans="1:4" ht="15.75">
      <c r="A45" s="91"/>
      <c r="B45" s="10">
        <v>1150</v>
      </c>
      <c r="C45" s="32">
        <v>-372</v>
      </c>
      <c r="D45" s="82"/>
    </row>
    <row r="46" spans="1:4" ht="15.75">
      <c r="A46" s="91"/>
      <c r="B46" s="10">
        <v>1161</v>
      </c>
      <c r="C46" s="32">
        <v>-1306</v>
      </c>
      <c r="D46" s="82"/>
    </row>
    <row r="47" spans="1:4" ht="15.75">
      <c r="A47" s="91"/>
      <c r="B47" s="10">
        <v>1171</v>
      </c>
      <c r="C47" s="32">
        <v>-651</v>
      </c>
      <c r="D47" s="82"/>
    </row>
    <row r="48" spans="1:4" ht="15.75">
      <c r="A48" s="90" t="s">
        <v>36</v>
      </c>
      <c r="B48" s="10">
        <v>4030</v>
      </c>
      <c r="C48" s="32">
        <v>-3399</v>
      </c>
      <c r="D48" s="82"/>
    </row>
    <row r="49" spans="1:4" ht="15.75">
      <c r="A49" s="92"/>
      <c r="B49" s="10">
        <v>4060</v>
      </c>
      <c r="C49" s="32">
        <v>-14046</v>
      </c>
      <c r="D49" s="82"/>
    </row>
    <row r="50" spans="1:4" ht="15.75">
      <c r="A50" s="92"/>
      <c r="B50" s="10">
        <v>4081</v>
      </c>
      <c r="C50" s="32">
        <v>-548</v>
      </c>
      <c r="D50" s="82"/>
    </row>
    <row r="51" spans="1:4" ht="15.75">
      <c r="A51" s="92"/>
      <c r="B51" s="10">
        <v>4040</v>
      </c>
      <c r="C51" s="32">
        <v>-1717</v>
      </c>
      <c r="D51" s="82"/>
    </row>
    <row r="52" spans="1:4" ht="15.75">
      <c r="A52" s="92"/>
      <c r="B52" s="10">
        <v>1100</v>
      </c>
      <c r="C52" s="32">
        <v>-2461</v>
      </c>
      <c r="D52" s="82"/>
    </row>
    <row r="53" spans="1:4" ht="22.15" customHeight="1">
      <c r="A53" s="28" t="s">
        <v>67</v>
      </c>
      <c r="B53" s="10" t="s">
        <v>40</v>
      </c>
      <c r="C53" s="32">
        <v>-533</v>
      </c>
      <c r="D53" s="82"/>
    </row>
    <row r="54" spans="1:4" ht="15.75">
      <c r="A54" s="90" t="s">
        <v>59</v>
      </c>
      <c r="B54" s="10" t="s">
        <v>40</v>
      </c>
      <c r="C54" s="32">
        <v>-3401</v>
      </c>
      <c r="D54" s="82"/>
    </row>
    <row r="55" spans="1:4" ht="15.75">
      <c r="A55" s="92"/>
      <c r="B55" s="10">
        <v>3104</v>
      </c>
      <c r="C55" s="32">
        <v>-1974</v>
      </c>
      <c r="D55" s="82"/>
    </row>
    <row r="56" spans="1:4" ht="15.75">
      <c r="A56" s="93"/>
      <c r="B56" s="36">
        <v>3105</v>
      </c>
      <c r="C56" s="33">
        <v>-1539</v>
      </c>
      <c r="D56" s="82"/>
    </row>
    <row r="57" spans="1:4" ht="47.25">
      <c r="A57" s="28" t="s">
        <v>27</v>
      </c>
      <c r="B57" s="10" t="s">
        <v>40</v>
      </c>
      <c r="C57" s="32">
        <v>-608</v>
      </c>
      <c r="D57" s="82"/>
    </row>
    <row r="58" spans="1:4" ht="30" customHeight="1">
      <c r="A58" s="28" t="s">
        <v>12</v>
      </c>
      <c r="B58" s="10" t="s">
        <v>40</v>
      </c>
      <c r="C58" s="32">
        <v>-1921</v>
      </c>
      <c r="D58" s="82"/>
    </row>
    <row r="59" spans="1:4" ht="15.75">
      <c r="A59" s="94" t="s">
        <v>2</v>
      </c>
      <c r="B59" s="95"/>
      <c r="C59" s="34">
        <f>SUM(C38:C58)</f>
        <v>-779997</v>
      </c>
      <c r="D59" s="83"/>
    </row>
    <row r="60" spans="1:4" ht="16.5">
      <c r="A60" s="68" t="s">
        <v>15</v>
      </c>
      <c r="B60" s="69"/>
      <c r="C60" s="69"/>
      <c r="D60" s="69"/>
    </row>
    <row r="61" spans="1:4" ht="47.25">
      <c r="A61" s="28" t="s">
        <v>12</v>
      </c>
      <c r="B61" s="28">
        <v>8700</v>
      </c>
      <c r="C61" s="24">
        <f>1070031+779997+58000</f>
        <v>1908028</v>
      </c>
      <c r="D61" s="37" t="s">
        <v>51</v>
      </c>
    </row>
    <row r="62" spans="1:4" ht="16.899999999999999" customHeight="1" thickBot="1">
      <c r="A62" s="80" t="s">
        <v>52</v>
      </c>
      <c r="B62" s="80"/>
      <c r="C62" s="80"/>
      <c r="D62" s="80"/>
    </row>
    <row r="63" spans="1:4" ht="47.25">
      <c r="A63" s="45" t="s">
        <v>12</v>
      </c>
      <c r="B63" s="46">
        <v>9260</v>
      </c>
      <c r="C63" s="42">
        <v>-3074873</v>
      </c>
      <c r="D63" s="73" t="s">
        <v>61</v>
      </c>
    </row>
    <row r="64" spans="1:4" ht="51" customHeight="1">
      <c r="A64" s="47" t="s">
        <v>21</v>
      </c>
      <c r="B64" s="17">
        <v>7370</v>
      </c>
      <c r="C64" s="18">
        <v>2767385</v>
      </c>
      <c r="D64" s="74"/>
    </row>
    <row r="65" spans="1:4" ht="31.5">
      <c r="A65" s="47" t="s">
        <v>5</v>
      </c>
      <c r="B65" s="17">
        <v>1010</v>
      </c>
      <c r="C65" s="18">
        <v>299680</v>
      </c>
      <c r="D65" s="74"/>
    </row>
    <row r="66" spans="1:4" ht="32.25" thickBot="1">
      <c r="A66" s="48" t="s">
        <v>4</v>
      </c>
      <c r="B66" s="43">
        <v>8110</v>
      </c>
      <c r="C66" s="44">
        <v>7808</v>
      </c>
      <c r="D66" s="75"/>
    </row>
    <row r="67" spans="1:4" ht="63" customHeight="1">
      <c r="A67" s="40" t="s">
        <v>54</v>
      </c>
      <c r="B67" s="41">
        <v>41050800</v>
      </c>
      <c r="C67" s="42">
        <v>2330882</v>
      </c>
      <c r="D67" s="56" t="s">
        <v>55</v>
      </c>
    </row>
    <row r="68" spans="1:4" ht="99.75" customHeight="1">
      <c r="A68" s="76" t="s">
        <v>21</v>
      </c>
      <c r="B68" s="17">
        <v>1020</v>
      </c>
      <c r="C68" s="18">
        <v>910230</v>
      </c>
      <c r="D68" s="57" t="s">
        <v>56</v>
      </c>
    </row>
    <row r="69" spans="1:4" ht="115.5" customHeight="1" thickBot="1">
      <c r="A69" s="77"/>
      <c r="B69" s="43">
        <v>4060</v>
      </c>
      <c r="C69" s="44">
        <v>1420652</v>
      </c>
      <c r="D69" s="58" t="s">
        <v>62</v>
      </c>
    </row>
    <row r="70" spans="1:4" ht="15.75">
      <c r="A70" s="85" t="s">
        <v>13</v>
      </c>
      <c r="B70" s="86"/>
      <c r="C70" s="38">
        <f>SUM(C68:C69)</f>
        <v>2330882</v>
      </c>
      <c r="D70" s="39" t="s">
        <v>57</v>
      </c>
    </row>
    <row r="71" spans="1:4" ht="19.899999999999999" customHeight="1">
      <c r="A71" s="29" t="s">
        <v>58</v>
      </c>
    </row>
  </sheetData>
  <autoFilter ref="A10:D10"/>
  <mergeCells count="31">
    <mergeCell ref="A1:D1"/>
    <mergeCell ref="A3:D3"/>
    <mergeCell ref="A4:D4"/>
    <mergeCell ref="A5:D5"/>
    <mergeCell ref="A6:D6"/>
    <mergeCell ref="A70:B70"/>
    <mergeCell ref="A11:A14"/>
    <mergeCell ref="A38:A40"/>
    <mergeCell ref="A41:A47"/>
    <mergeCell ref="A48:A52"/>
    <mergeCell ref="A54:A56"/>
    <mergeCell ref="A37:D37"/>
    <mergeCell ref="A59:B59"/>
    <mergeCell ref="A17:B17"/>
    <mergeCell ref="D63:D66"/>
    <mergeCell ref="A68:A69"/>
    <mergeCell ref="A36:B36"/>
    <mergeCell ref="A62:D62"/>
    <mergeCell ref="A35:B35"/>
    <mergeCell ref="A30:D30"/>
    <mergeCell ref="D38:D59"/>
    <mergeCell ref="A60:D60"/>
    <mergeCell ref="A29:B29"/>
    <mergeCell ref="A18:D18"/>
    <mergeCell ref="A22:B22"/>
    <mergeCell ref="A19:A20"/>
    <mergeCell ref="A26:A28"/>
    <mergeCell ref="A7:D7"/>
    <mergeCell ref="A8:D8"/>
    <mergeCell ref="A10:D10"/>
    <mergeCell ref="A24:D24"/>
  </mergeCells>
  <phoneticPr fontId="17" type="noConversion"/>
  <pageMargins left="1.1811023622047245" right="0.39370078740157483" top="0.78740157480314965" bottom="0.78740157480314965" header="0.19685039370078741" footer="0.19685039370078741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</vt:lpstr>
      <vt:lpstr>ПОЯСНЮВАЛЬНА!Область_печати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2020-10-19T12:50:04Z</cp:lastPrinted>
  <dcterms:created xsi:type="dcterms:W3CDTF">2018-01-18T06:54:48Z</dcterms:created>
  <dcterms:modified xsi:type="dcterms:W3CDTF">2020-10-19T12:51:29Z</dcterms:modified>
</cp:coreProperties>
</file>